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20730" windowHeight="9975"/>
  </bookViews>
  <sheets>
    <sheet name="hárok-1" sheetId="4" r:id="rId1"/>
    <sheet name="hárok-2" sheetId="1" r:id="rId2"/>
    <sheet name="hárok-3" sheetId="2" r:id="rId3"/>
    <sheet name="hárok-4" sheetId="5" r:id="rId4"/>
  </sheets>
  <definedNames>
    <definedName name="_xlnm.Print_Area" localSheetId="2">'hárok-3'!$A$1:$J$165</definedName>
  </definedNames>
  <calcPr calcId="145621"/>
</workbook>
</file>

<file path=xl/calcChain.xml><?xml version="1.0" encoding="utf-8"?>
<calcChain xmlns="http://schemas.openxmlformats.org/spreadsheetml/2006/main">
  <c r="I147" i="2" l="1"/>
  <c r="J43" i="2"/>
  <c r="J83" i="2"/>
  <c r="J94" i="2"/>
  <c r="J49" i="2"/>
  <c r="J64" i="2"/>
  <c r="J80" i="2"/>
  <c r="J87" i="2"/>
  <c r="J117" i="2"/>
  <c r="I43" i="2"/>
  <c r="I80" i="2"/>
  <c r="I83" i="2"/>
  <c r="I87" i="2"/>
  <c r="I94" i="2"/>
  <c r="I117" i="2"/>
  <c r="H43" i="2"/>
  <c r="H80" i="2"/>
  <c r="H87" i="2"/>
  <c r="H94" i="2"/>
  <c r="H110" i="2"/>
  <c r="H131" i="2"/>
  <c r="H49" i="2"/>
  <c r="G49" i="2"/>
  <c r="G43" i="2"/>
  <c r="G147" i="2"/>
  <c r="F147" i="2"/>
  <c r="F128" i="2"/>
  <c r="G128" i="2"/>
  <c r="F64" i="2"/>
  <c r="E117" i="2"/>
  <c r="E102" i="2"/>
  <c r="E94" i="2"/>
  <c r="E87" i="2"/>
  <c r="E80" i="2"/>
  <c r="E49" i="2"/>
  <c r="E43" i="2"/>
  <c r="G28" i="1"/>
  <c r="F28" i="1"/>
  <c r="E28" i="1"/>
  <c r="J151" i="2"/>
  <c r="J147" i="2"/>
  <c r="I151" i="2"/>
  <c r="J131" i="2"/>
  <c r="I131" i="2"/>
  <c r="J128" i="2"/>
  <c r="I128" i="2"/>
  <c r="J124" i="2"/>
  <c r="I124" i="2"/>
  <c r="J120" i="2"/>
  <c r="I120" i="2"/>
  <c r="J110" i="2"/>
  <c r="I110" i="2"/>
  <c r="J102" i="2"/>
  <c r="I102" i="2"/>
  <c r="I64" i="2"/>
  <c r="J60" i="2"/>
  <c r="I60" i="2"/>
  <c r="J52" i="2"/>
  <c r="I52" i="2"/>
  <c r="I49" i="2"/>
  <c r="H151" i="2"/>
  <c r="H147" i="2"/>
  <c r="H128" i="2"/>
  <c r="H124" i="2"/>
  <c r="H120" i="2"/>
  <c r="H117" i="2"/>
  <c r="H102" i="2"/>
  <c r="H64" i="2"/>
  <c r="H60" i="2"/>
  <c r="H52" i="2"/>
  <c r="H83" i="2"/>
  <c r="G117" i="2"/>
  <c r="G102" i="2"/>
  <c r="G94" i="2"/>
  <c r="G110" i="2"/>
  <c r="G87" i="2"/>
  <c r="G80" i="2"/>
  <c r="G64" i="2"/>
  <c r="G60" i="2"/>
  <c r="F117" i="2"/>
  <c r="F94" i="2"/>
  <c r="F102" i="2"/>
  <c r="F87" i="2"/>
  <c r="F80" i="2"/>
  <c r="F60" i="2"/>
  <c r="F49" i="2"/>
  <c r="F43" i="2"/>
  <c r="D128" i="2"/>
  <c r="D117" i="2"/>
  <c r="D110" i="2"/>
  <c r="D102" i="2"/>
  <c r="D94" i="2"/>
  <c r="D87" i="2"/>
  <c r="D80" i="2"/>
  <c r="D64" i="2"/>
  <c r="D49" i="2"/>
  <c r="D43" i="2"/>
  <c r="C33" i="1"/>
  <c r="I28" i="1"/>
  <c r="H28" i="1"/>
  <c r="C28" i="1"/>
  <c r="J132" i="2" l="1"/>
  <c r="I132" i="2"/>
  <c r="H132" i="2"/>
</calcChain>
</file>

<file path=xl/sharedStrings.xml><?xml version="1.0" encoding="utf-8"?>
<sst xmlns="http://schemas.openxmlformats.org/spreadsheetml/2006/main" count="275" uniqueCount="222">
  <si>
    <t>Položka</t>
  </si>
  <si>
    <t>Výnos dane z príjmu fyz.a právnických osôb</t>
  </si>
  <si>
    <t>Daň z pozemkov</t>
  </si>
  <si>
    <t>Daň zo stavieb</t>
  </si>
  <si>
    <t>Daň za psov</t>
  </si>
  <si>
    <t>Daň z ubytovania</t>
  </si>
  <si>
    <t>Za prenájom pozemkov</t>
  </si>
  <si>
    <t>Ostatné /správne/ poplatky</t>
  </si>
  <si>
    <t>Licencie na výher. hracie automaty</t>
  </si>
  <si>
    <t>Predaj tovarov a služieb popl za MR,fax,kopírku</t>
  </si>
  <si>
    <t>Za odpredaj prebyt. hnut. majetku</t>
  </si>
  <si>
    <t>Úroky z účtov finančného hospodárenia</t>
  </si>
  <si>
    <t>Dobropisy</t>
  </si>
  <si>
    <t>Vratky</t>
  </si>
  <si>
    <t>Decentralizačné a štátne dotácie</t>
  </si>
  <si>
    <t>Bežné príjmy spolu:</t>
  </si>
  <si>
    <t>Skutočnosť 2011</t>
  </si>
  <si>
    <t>dividendy</t>
  </si>
  <si>
    <t>Refundácia DPH zo ŠR</t>
  </si>
  <si>
    <t>Dotácia na protipovodňové opatrenia</t>
  </si>
  <si>
    <t>Sankcie uložené v daňovom konaní</t>
  </si>
  <si>
    <t>Rozpočet 2013</t>
  </si>
  <si>
    <t>Rozpočet 2014</t>
  </si>
  <si>
    <t>z predaja pozemkov</t>
  </si>
  <si>
    <t>Kapitálové príjmy spolu:</t>
  </si>
  <si>
    <t>Zostatok prostriedkov z minulého roku</t>
  </si>
  <si>
    <t>Prevod príjmov z rezervného fondu</t>
  </si>
  <si>
    <t>Príjmové finančné operácie:</t>
  </si>
  <si>
    <t>ROZPOČET PRÍJMOV CELKOM:</t>
  </si>
  <si>
    <t>Rozpočet 2015</t>
  </si>
  <si>
    <t>Príjmy</t>
  </si>
  <si>
    <t xml:space="preserve">Aparát úradu : </t>
  </si>
  <si>
    <t>tarif a funkč. platy zamestnancov /star. učt. HK/</t>
  </si>
  <si>
    <t>osobný príplatok</t>
  </si>
  <si>
    <t>zdravotné poistenie</t>
  </si>
  <si>
    <t>nemocenské poistenie</t>
  </si>
  <si>
    <t>starobné poistenie</t>
  </si>
  <si>
    <t>úrazové poistenie</t>
  </si>
  <si>
    <t>invalidné poistenie</t>
  </si>
  <si>
    <t>poistenie v nezamestnanosti</t>
  </si>
  <si>
    <t>príspevok na doplnk. dôch. pripoistenie</t>
  </si>
  <si>
    <t>cestovné výdavky</t>
  </si>
  <si>
    <t>elektrická  energia + plyn OcÚ</t>
  </si>
  <si>
    <t>voda</t>
  </si>
  <si>
    <t>poštovné+telefón, fax</t>
  </si>
  <si>
    <t>interiérové vybavenie obecný úrad</t>
  </si>
  <si>
    <t>výpočtová technika</t>
  </si>
  <si>
    <t>všeobecný mat./kanc.a čisť. potreby/</t>
  </si>
  <si>
    <t>noviny, časopisy, odborné príručky</t>
  </si>
  <si>
    <t>príspevky na stravovanie zamestnancov</t>
  </si>
  <si>
    <t>reprezentačné výdavky</t>
  </si>
  <si>
    <t>údržba  výpočtovej techniky - opravy</t>
  </si>
  <si>
    <t>údržba budovy OcÚ</t>
  </si>
  <si>
    <t xml:space="preserve">všeobecné služby </t>
  </si>
  <si>
    <t>poistenie majetku  a osôb</t>
  </si>
  <si>
    <t>prídel do sociálneho fondu</t>
  </si>
  <si>
    <t>kolkové známky a iné ceniny</t>
  </si>
  <si>
    <t>odmeny a prísp. /poslancom OZ/</t>
  </si>
  <si>
    <t>odmeny mimo prac.pomeru -  dohody</t>
  </si>
  <si>
    <t>Občianskemu združeniu, nadácii, neinv.fondu</t>
  </si>
  <si>
    <t>Členské príspevky</t>
  </si>
  <si>
    <t xml:space="preserve">Finančná a rozpočtová oblasť: </t>
  </si>
  <si>
    <r>
      <t>špec. služby - audítorské služby</t>
    </r>
    <r>
      <rPr>
        <sz val="12"/>
        <color indexed="18"/>
        <rFont val="Times New Roman"/>
        <family val="1"/>
        <charset val="238"/>
      </rPr>
      <t xml:space="preserve"> </t>
    </r>
  </si>
  <si>
    <t>poplatky bankám za ved. účtu a pod.</t>
  </si>
  <si>
    <t xml:space="preserve">Ochrana pred požiarmi: </t>
  </si>
  <si>
    <t>Špeciálne služby</t>
  </si>
  <si>
    <t>domové prípojky vody občanom - príspevok</t>
  </si>
  <si>
    <t xml:space="preserve">Správa a údržba ciest: </t>
  </si>
  <si>
    <t xml:space="preserve">Nakladanie s odpadmi: </t>
  </si>
  <si>
    <t>Všeobec mat. na odpad - kuka nádoby</t>
  </si>
  <si>
    <t>Všeobecné služby na nakladanie s odpadmi</t>
  </si>
  <si>
    <t xml:space="preserve">Rozvoj obcí : </t>
  </si>
  <si>
    <t>Pracovné odevy, obuv a pod.</t>
  </si>
  <si>
    <t>palivo PHM na kosenie verejných plôch</t>
  </si>
  <si>
    <t>servis kosačiek a náhr.diely</t>
  </si>
  <si>
    <t xml:space="preserve">Verejné osvetlenie: </t>
  </si>
  <si>
    <t>spotreba elektrickej energie VO</t>
  </si>
  <si>
    <t>údržba verej. osvetlenia</t>
  </si>
  <si>
    <t>spotreba energie na  kultúrny dom</t>
  </si>
  <si>
    <t>interiérové vybav. do kultúrneho domu</t>
  </si>
  <si>
    <t>prev. prístr., zariadenia do KD</t>
  </si>
  <si>
    <t>všeobecné služby /kult.akcie/  KD</t>
  </si>
  <si>
    <t xml:space="preserve">Rekreácia a šport: </t>
  </si>
  <si>
    <t>spotreba elektrickej energie TJ</t>
  </si>
  <si>
    <t>spotreba vody TJ</t>
  </si>
  <si>
    <t>benzín na kosenie ihriska</t>
  </si>
  <si>
    <t xml:space="preserve">Knižnica: </t>
  </si>
  <si>
    <t>nákup kníh, novín, časopisov do knižnice</t>
  </si>
  <si>
    <t>prevádzka knižnice a písanie kroniky - odmeny</t>
  </si>
  <si>
    <t xml:space="preserve">Dom smútku a cintorín: </t>
  </si>
  <si>
    <t>elektrická energia do domu smútku</t>
  </si>
  <si>
    <t>voda na cintorín</t>
  </si>
  <si>
    <t>benzín na kosenie cintorín</t>
  </si>
  <si>
    <t>príspevok rodičovskému združeniu ZŠ D.Pial</t>
  </si>
  <si>
    <t xml:space="preserve">Sociálna pomoc: </t>
  </si>
  <si>
    <t>Dávky v hmotnej núdzi</t>
  </si>
  <si>
    <t>aparát úradu celkom:</t>
  </si>
  <si>
    <t>Finančná a rozpočtová oblasť celkom:</t>
  </si>
  <si>
    <t>Ochrana pred požiarmi celkom:</t>
  </si>
  <si>
    <t>Správa a údržba ciest celkom:</t>
  </si>
  <si>
    <t>Nakladanie s odpadmi celkom:</t>
  </si>
  <si>
    <t>Rozvoj obcí  celkom:</t>
  </si>
  <si>
    <t>Verejné osvetlenie celkom:</t>
  </si>
  <si>
    <t>Rekreácia a šport celkom:</t>
  </si>
  <si>
    <t>Knižnica celkom:</t>
  </si>
  <si>
    <t>Sociálna pomoc celkom:</t>
  </si>
  <si>
    <t xml:space="preserve">odmeny </t>
  </si>
  <si>
    <t>daň z úrokov</t>
  </si>
  <si>
    <t>Stravovanie zamestnancov na aktivačnú činnosť</t>
  </si>
  <si>
    <r>
      <t>mzdy,odvody prac na VPP</t>
    </r>
    <r>
      <rPr>
        <sz val="12"/>
        <color indexed="18"/>
        <rFont val="Times New Roman"/>
        <family val="1"/>
        <charset val="238"/>
      </rPr>
      <t xml:space="preserve">  </t>
    </r>
  </si>
  <si>
    <t>Na zdravotné poistenie – aktivačná činnosť</t>
  </si>
  <si>
    <t>Na nemocenské poistenie</t>
  </si>
  <si>
    <t>Na starobné poistenie</t>
  </si>
  <si>
    <t>Na úrazové poistenie</t>
  </si>
  <si>
    <t>Na invalidné poistenie</t>
  </si>
  <si>
    <t>Na poistenie v nezamestnanosti</t>
  </si>
  <si>
    <t>Na poistenie do rezervného fondu solidarity</t>
  </si>
  <si>
    <t>Kultúrny dom celkom:</t>
  </si>
  <si>
    <t>Preprava a prenájom doprav.prostr.</t>
  </si>
  <si>
    <t>Údržba a opravy (mraznička)</t>
  </si>
  <si>
    <t>Kultúrna činnosť:</t>
  </si>
  <si>
    <t>Mikuláš a stretnutie s dôchodcami</t>
  </si>
  <si>
    <t xml:space="preserve">Kultúrna činnosť celkom: </t>
  </si>
  <si>
    <t>Základné vzdelávanie:</t>
  </si>
  <si>
    <t>Vzdelávanie zamestnancov:</t>
  </si>
  <si>
    <t>Školenia, kurzy</t>
  </si>
  <si>
    <t>Vzdelávanie zamestnancov celkom:</t>
  </si>
  <si>
    <t>01.1.1.6</t>
  </si>
  <si>
    <r>
      <t>softver a licencie</t>
    </r>
    <r>
      <rPr>
        <sz val="12"/>
        <color indexed="18"/>
        <rFont val="Times New Roman"/>
        <family val="1"/>
        <charset val="238"/>
      </rPr>
      <t xml:space="preserve"> </t>
    </r>
  </si>
  <si>
    <t>Položky bežných výdavkov</t>
  </si>
  <si>
    <t>Položky kapitálových výdavkov</t>
  </si>
  <si>
    <t>Realizácia nových stavieb</t>
  </si>
  <si>
    <t>06.2.0</t>
  </si>
  <si>
    <t xml:space="preserve">Rekonštrukcie a modernizácie </t>
  </si>
  <si>
    <t xml:space="preserve">Rozvoj obce celkom: </t>
  </si>
  <si>
    <t>údržba ciest- služby</t>
  </si>
  <si>
    <t xml:space="preserve">všeobecný materiál </t>
  </si>
  <si>
    <t>údržba objektov a verejnej zelene</t>
  </si>
  <si>
    <t>Kultúrny dom:</t>
  </si>
  <si>
    <t xml:space="preserve">stroje, zariadenie </t>
  </si>
  <si>
    <t>08.4.0</t>
  </si>
  <si>
    <t xml:space="preserve"> Dom smútku:</t>
  </si>
  <si>
    <t>Dom smútku celkom:</t>
  </si>
  <si>
    <t>Kapitálové výdavky spolu:</t>
  </si>
  <si>
    <t>inzercia, reklama, propagácia</t>
  </si>
  <si>
    <t>01.1.2.</t>
  </si>
  <si>
    <t>04.5.1.3</t>
  </si>
  <si>
    <t>05.1.0</t>
  </si>
  <si>
    <t>06.4.0</t>
  </si>
  <si>
    <t>08.1.0</t>
  </si>
  <si>
    <t>08.2.0.9</t>
  </si>
  <si>
    <t>08.2.0.5</t>
  </si>
  <si>
    <t>08.6.0</t>
  </si>
  <si>
    <t xml:space="preserve">vš. materiál KD  + úprava okolia </t>
  </si>
  <si>
    <t xml:space="preserve">všeobec materiál    </t>
  </si>
  <si>
    <t>nákup mat. /rukavice, nožnice a pod./+výsadba</t>
  </si>
  <si>
    <t>Položky finančných operácií</t>
  </si>
  <si>
    <t>Finančné operácie spolu:</t>
  </si>
  <si>
    <t>Rozpočet výdavkov celkom:</t>
  </si>
  <si>
    <t>Daň za umiestnenie jadrového zariadenia,</t>
  </si>
  <si>
    <t>Poplatok za likvidáciu a odvoz odpadu</t>
  </si>
  <si>
    <t>Za prenájom priestorov DS a kultúrneho domu</t>
  </si>
  <si>
    <t>03.2.0</t>
  </si>
  <si>
    <t>06.3.0</t>
  </si>
  <si>
    <t>Zásobovanie  vodou:</t>
  </si>
  <si>
    <t>Zásobovanie vodou celkom:</t>
  </si>
  <si>
    <t>09.1.2.1</t>
  </si>
  <si>
    <t>09.8.0</t>
  </si>
  <si>
    <t>strana  1</t>
  </si>
  <si>
    <t>Strana  2</t>
  </si>
  <si>
    <t xml:space="preserve">Strana 3 </t>
  </si>
  <si>
    <t>Návrh vypracovali:  Ľudovít Húdik, starosta obce</t>
  </si>
  <si>
    <t xml:space="preserve">         </t>
  </si>
  <si>
    <t xml:space="preserve">                              Adriana Szántó, samostatná referentka                                </t>
  </si>
  <si>
    <t xml:space="preserve">O B E C    H O R N Ý      P I A L </t>
  </si>
  <si>
    <t xml:space="preserve">Rozpočet Obce Horný Pial </t>
  </si>
  <si>
    <t>na roky 2014 - 2016</t>
  </si>
  <si>
    <t>Skutočnosť 2012</t>
  </si>
  <si>
    <t>rozpočet 2013</t>
  </si>
  <si>
    <t>očakávaná skutočnosť 2013</t>
  </si>
  <si>
    <t>Rozpočet 2016</t>
  </si>
  <si>
    <t>34 934,53</t>
  </si>
  <si>
    <t>12 828,63</t>
  </si>
  <si>
    <t>1 870,21</t>
  </si>
  <si>
    <t>3 180,82</t>
  </si>
  <si>
    <t>8 291,65</t>
  </si>
  <si>
    <t>1 311,88</t>
  </si>
  <si>
    <t>1 744,30</t>
  </si>
  <si>
    <t>66 431,21</t>
  </si>
  <si>
    <t xml:space="preserve">     74 066,73  </t>
  </si>
  <si>
    <t>Za porušenie predpisov</t>
  </si>
  <si>
    <t>Z rozpočtu VÚC</t>
  </si>
  <si>
    <t xml:space="preserve">Rozvoj obce: </t>
  </si>
  <si>
    <t>Aparát úradu:</t>
  </si>
  <si>
    <t>713001</t>
  </si>
  <si>
    <t>Interiérové vybavenie</t>
  </si>
  <si>
    <t>Aparát úradu celkom:</t>
  </si>
  <si>
    <t>poistenie do rezervného fondu solidarity</t>
  </si>
  <si>
    <t>pokuty, penále</t>
  </si>
  <si>
    <t xml:space="preserve">transfer spoločnému obecnému úradu </t>
  </si>
  <si>
    <t>tramsfer Sp.OcÚ na výkon štátnej správy</t>
  </si>
  <si>
    <t>banke úroky (r.2011a2012 aj splátky)</t>
  </si>
  <si>
    <t>ostat.subjektom verej.správy (transfer zo ŠR)</t>
  </si>
  <si>
    <t>Výdavky bežného rozpočtu spolu:</t>
  </si>
  <si>
    <t>Správa a údržba ciest</t>
  </si>
  <si>
    <t>717001</t>
  </si>
  <si>
    <t>Správa a údržba ciest spolu</t>
  </si>
  <si>
    <t>splácanie bankových úverov</t>
  </si>
  <si>
    <t>Dom smútku a cintorín celkom:</t>
  </si>
  <si>
    <t>realizácia nových stavieb-chodník</t>
  </si>
  <si>
    <t>realizácia nových stavieb - cesta na cintorín</t>
  </si>
  <si>
    <r>
      <t xml:space="preserve">   </t>
    </r>
    <r>
      <rPr>
        <sz val="14"/>
        <color indexed="8"/>
        <rFont val="Times New Roman"/>
        <family val="1"/>
        <charset val="238"/>
      </rPr>
      <t xml:space="preserve">  Obec Horný Pial  (ďalej len ,,obec“) pri zostavovaní rozpočtu na roky 2014 – 2016 postupovala podľa zákona č. 583/2004 Z. z. o rozpočtových pravidlách územnej samosprávy (ďalej len ,,zákon“), preto je tento rozpočet zostavený v programovej štruktúre so stanovenými zámermi a cieľmi.
Zároveň boli dodržané aj ďalšie kritériá zákona ako je:
 povinnosť zostaviť rozpočet na obdobie troch rokov, pričom prvý rok (2014) je záväzný a ďalšie dva roky (2015 - 2016) sú nadväzujúce, orientačné a nezáväzné,
 podmienka vyrovnaného alebo prebytkového bežného rozpočtu.
Schválený rozpočet je základným finančným nástrojom hospodárenia obce v nasledujúcom rozpočtovom období, definuje, ktoré oblasti bude obec podporovať a na aké zámery budú vynakladané finančné prostriedky.
</t>
    </r>
  </si>
  <si>
    <t>Návrh viacročného rozpočtu obce bol zverejnený na úradnej tabuli obce a na webovom sídle obce dňa 28.11.2012. Pripomienky k návrhu mohli právnické a fyzické osoby predložiť písomnou formou Obecnému úradu do 8.12.2013</t>
  </si>
  <si>
    <t>Základné vzdelávanie celkom:</t>
  </si>
  <si>
    <t>Rekreácie a šport:</t>
  </si>
  <si>
    <t>Rekr. a šport celkom:</t>
  </si>
  <si>
    <t xml:space="preserve">poplatky, karty, známky   </t>
  </si>
  <si>
    <t>strana 4</t>
  </si>
  <si>
    <t>Strana 5</t>
  </si>
  <si>
    <t>V Hornom Piale, dňa 28.11.2013</t>
  </si>
  <si>
    <t>Z úradnej tabule obce a z webového sídla obce bol návrh zvesený dňa 13.12.2013.</t>
  </si>
  <si>
    <t>Viacročný rozpočet Obce Horný Pial schválilo obecné zastupiteľstvo v Hornom Piale na svojom zasadnutí dňa 13.12.2013 uznesením č. 57/2013.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</si>
</sst>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8"/>
      <color indexed="8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1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i/>
      <sz val="16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22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" fontId="3" fillId="2" borderId="2" xfId="0" applyNumberFormat="1" applyFont="1" applyFill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2" fontId="5" fillId="0" borderId="6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0" fillId="0" borderId="0" xfId="0" applyNumberFormat="1"/>
    <xf numFmtId="2" fontId="2" fillId="3" borderId="2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vertical="center" wrapText="1"/>
    </xf>
    <xf numFmtId="2" fontId="8" fillId="0" borderId="2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2" fontId="8" fillId="0" borderId="2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/>
    <xf numFmtId="2" fontId="6" fillId="0" borderId="2" xfId="0" applyNumberFormat="1" applyFont="1" applyBorder="1" applyAlignment="1">
      <alignment horizontal="right" vertical="center"/>
    </xf>
    <xf numFmtId="2" fontId="5" fillId="3" borderId="2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4" fillId="0" borderId="2" xfId="0" applyNumberFormat="1" applyFont="1" applyBorder="1" applyAlignment="1">
      <alignment horizontal="right" vertical="center"/>
    </xf>
    <xf numFmtId="2" fontId="13" fillId="0" borderId="2" xfId="0" applyNumberFormat="1" applyFont="1" applyBorder="1" applyAlignment="1">
      <alignment horizontal="right" vertical="center"/>
    </xf>
    <xf numFmtId="2" fontId="12" fillId="0" borderId="2" xfId="0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right" vertical="center"/>
    </xf>
    <xf numFmtId="0" fontId="0" fillId="0" borderId="0" xfId="0" applyFill="1"/>
    <xf numFmtId="49" fontId="5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2" fontId="15" fillId="0" borderId="0" xfId="0" applyNumberFormat="1" applyFont="1"/>
    <xf numFmtId="4" fontId="10" fillId="2" borderId="4" xfId="0" applyNumberFormat="1" applyFont="1" applyFill="1" applyBorder="1" applyAlignment="1">
      <alignment horizontal="right" vertical="center"/>
    </xf>
    <xf numFmtId="4" fontId="10" fillId="2" borderId="5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0" fontId="0" fillId="0" borderId="0" xfId="0" applyBorder="1"/>
    <xf numFmtId="2" fontId="8" fillId="0" borderId="0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2" xfId="0" applyFont="1" applyFill="1" applyBorder="1" applyAlignment="1">
      <alignment vertical="center" wrapText="1"/>
    </xf>
    <xf numFmtId="2" fontId="13" fillId="4" borderId="2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right" vertical="center"/>
    </xf>
    <xf numFmtId="2" fontId="10" fillId="3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2" fontId="8" fillId="0" borderId="5" xfId="0" applyNumberFormat="1" applyFont="1" applyBorder="1" applyAlignment="1">
      <alignment horizontal="right" vertical="center"/>
    </xf>
    <xf numFmtId="2" fontId="8" fillId="0" borderId="0" xfId="0" applyNumberFormat="1" applyFont="1"/>
    <xf numFmtId="0" fontId="8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horizontal="justify" vertical="center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/>
    <xf numFmtId="4" fontId="22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2" fontId="22" fillId="0" borderId="2" xfId="0" applyNumberFormat="1" applyFont="1" applyBorder="1" applyAlignment="1">
      <alignment horizontal="right" vertical="center"/>
    </xf>
    <xf numFmtId="2" fontId="24" fillId="0" borderId="2" xfId="0" applyNumberFormat="1" applyFont="1" applyFill="1" applyBorder="1" applyAlignment="1">
      <alignment horizontal="right" vertical="center"/>
    </xf>
    <xf numFmtId="2" fontId="24" fillId="0" borderId="5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 vertical="center"/>
    </xf>
    <xf numFmtId="2" fontId="24" fillId="0" borderId="2" xfId="0" applyNumberFormat="1" applyFont="1" applyBorder="1" applyAlignment="1">
      <alignment horizontal="right" vertical="center"/>
    </xf>
    <xf numFmtId="2" fontId="24" fillId="0" borderId="5" xfId="0" applyNumberFormat="1" applyFont="1" applyBorder="1" applyAlignment="1">
      <alignment horizontal="right" vertical="center"/>
    </xf>
    <xf numFmtId="2" fontId="24" fillId="0" borderId="0" xfId="0" applyNumberFormat="1" applyFont="1" applyBorder="1" applyAlignment="1">
      <alignment horizontal="right" vertical="center"/>
    </xf>
    <xf numFmtId="2" fontId="25" fillId="0" borderId="2" xfId="0" applyNumberFormat="1" applyFont="1" applyBorder="1" applyAlignment="1">
      <alignment vertical="center" wrapText="1"/>
    </xf>
    <xf numFmtId="2" fontId="26" fillId="2" borderId="5" xfId="0" applyNumberFormat="1" applyFont="1" applyFill="1" applyBorder="1" applyAlignment="1">
      <alignment horizontal="right" vertical="center"/>
    </xf>
    <xf numFmtId="2" fontId="26" fillId="3" borderId="0" xfId="0" applyNumberFormat="1" applyFont="1" applyFill="1" applyBorder="1" applyAlignment="1">
      <alignment horizontal="right" vertical="center"/>
    </xf>
    <xf numFmtId="2" fontId="25" fillId="0" borderId="2" xfId="0" applyNumberFormat="1" applyFont="1" applyBorder="1" applyAlignment="1">
      <alignment horizontal="right" vertical="center"/>
    </xf>
    <xf numFmtId="2" fontId="27" fillId="4" borderId="2" xfId="0" applyNumberFormat="1" applyFont="1" applyFill="1" applyBorder="1" applyAlignment="1">
      <alignment horizontal="right" vertical="center"/>
    </xf>
    <xf numFmtId="2" fontId="25" fillId="3" borderId="2" xfId="0" applyNumberFormat="1" applyFont="1" applyFill="1" applyBorder="1" applyAlignment="1">
      <alignment horizontal="right" vertical="center"/>
    </xf>
    <xf numFmtId="2" fontId="25" fillId="0" borderId="2" xfId="0" applyNumberFormat="1" applyFont="1" applyFill="1" applyBorder="1" applyAlignment="1">
      <alignment horizontal="right" vertical="center"/>
    </xf>
    <xf numFmtId="2" fontId="23" fillId="0" borderId="0" xfId="0" applyNumberFormat="1" applyFont="1"/>
    <xf numFmtId="0" fontId="22" fillId="5" borderId="10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5" fillId="5" borderId="11" xfId="0" applyNumberFormat="1" applyFont="1" applyFill="1" applyBorder="1" applyAlignment="1">
      <alignment horizontal="center" vertical="center" wrapText="1"/>
    </xf>
    <xf numFmtId="2" fontId="25" fillId="5" borderId="10" xfId="0" applyNumberFormat="1" applyFont="1" applyFill="1" applyBorder="1" applyAlignment="1">
      <alignment horizontal="center" vertical="center" wrapText="1"/>
    </xf>
    <xf numFmtId="2" fontId="25" fillId="5" borderId="3" xfId="0" applyNumberFormat="1" applyFont="1" applyFill="1" applyBorder="1" applyAlignment="1">
      <alignment horizontal="center" vertical="center" wrapText="1"/>
    </xf>
    <xf numFmtId="2" fontId="25" fillId="5" borderId="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2</xdr:row>
      <xdr:rowOff>9525</xdr:rowOff>
    </xdr:from>
    <xdr:to>
      <xdr:col>0</xdr:col>
      <xdr:colOff>3838575</xdr:colOff>
      <xdr:row>12</xdr:row>
      <xdr:rowOff>95250</xdr:rowOff>
    </xdr:to>
    <xdr:pic>
      <xdr:nvPicPr>
        <xdr:cNvPr id="2049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276350"/>
          <a:ext cx="2466975" cy="2505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topLeftCell="A13" workbookViewId="0">
      <selection activeCell="A7" sqref="A7"/>
    </sheetView>
  </sheetViews>
  <sheetFormatPr defaultRowHeight="15" x14ac:dyDescent="0.25"/>
  <cols>
    <col min="1" max="1" width="82.5703125" customWidth="1"/>
  </cols>
  <sheetData>
    <row r="1" spans="1:1" ht="25.5" x14ac:dyDescent="0.25">
      <c r="A1" s="87" t="s">
        <v>174</v>
      </c>
    </row>
    <row r="2" spans="1:1" ht="74.25" customHeight="1" x14ac:dyDescent="0.25">
      <c r="A2" s="88"/>
    </row>
    <row r="3" spans="1:1" ht="15.75" x14ac:dyDescent="0.25">
      <c r="A3" s="88"/>
    </row>
    <row r="4" spans="1:1" ht="15.75" x14ac:dyDescent="0.25">
      <c r="A4" s="88"/>
    </row>
    <row r="5" spans="1:1" ht="15.75" x14ac:dyDescent="0.25">
      <c r="A5" s="88"/>
    </row>
    <row r="6" spans="1:1" ht="15.75" x14ac:dyDescent="0.25">
      <c r="A6" s="88"/>
    </row>
    <row r="8" spans="1:1" ht="15.75" x14ac:dyDescent="0.25">
      <c r="A8" s="88"/>
    </row>
    <row r="9" spans="1:1" ht="15.75" x14ac:dyDescent="0.25">
      <c r="A9" s="88"/>
    </row>
    <row r="10" spans="1:1" ht="27" x14ac:dyDescent="0.25">
      <c r="A10" s="89"/>
    </row>
    <row r="11" spans="1:1" ht="27" x14ac:dyDescent="0.25">
      <c r="A11" s="89"/>
    </row>
    <row r="12" spans="1:1" ht="27" x14ac:dyDescent="0.25">
      <c r="A12" s="89"/>
    </row>
    <row r="13" spans="1:1" ht="108.75" customHeight="1" x14ac:dyDescent="0.25">
      <c r="A13" s="89"/>
    </row>
    <row r="14" spans="1:1" ht="27" x14ac:dyDescent="0.25">
      <c r="A14" s="90" t="s">
        <v>175</v>
      </c>
    </row>
    <row r="15" spans="1:1" ht="27" x14ac:dyDescent="0.25">
      <c r="A15" s="90" t="s">
        <v>176</v>
      </c>
    </row>
    <row r="16" spans="1:1" ht="27" x14ac:dyDescent="0.25">
      <c r="A16" s="90"/>
    </row>
    <row r="17" spans="1:1" ht="27.75" x14ac:dyDescent="0.25">
      <c r="A17" s="91"/>
    </row>
  </sheetData>
  <phoneticPr fontId="2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75" zoomScaleNormal="120" workbookViewId="0">
      <selection activeCell="G1" sqref="G1:G1048576"/>
    </sheetView>
  </sheetViews>
  <sheetFormatPr defaultColWidth="0.7109375" defaultRowHeight="15" x14ac:dyDescent="0.25"/>
  <cols>
    <col min="1" max="1" width="12.85546875" customWidth="1"/>
    <col min="2" max="2" width="78.28515625" customWidth="1"/>
    <col min="3" max="6" width="20.140625" customWidth="1"/>
    <col min="7" max="7" width="20.140625" style="94" customWidth="1"/>
    <col min="8" max="9" width="20.140625" customWidth="1"/>
  </cols>
  <sheetData>
    <row r="1" spans="1:9" ht="15.75" thickBot="1" x14ac:dyDescent="0.3"/>
    <row r="2" spans="1:9" ht="15.75" customHeight="1" x14ac:dyDescent="0.25">
      <c r="A2" s="116" t="s">
        <v>0</v>
      </c>
      <c r="B2" s="119" t="s">
        <v>30</v>
      </c>
      <c r="C2" s="116" t="s">
        <v>16</v>
      </c>
      <c r="D2" s="113" t="s">
        <v>177</v>
      </c>
      <c r="E2" s="113" t="s">
        <v>178</v>
      </c>
      <c r="F2" s="113" t="s">
        <v>179</v>
      </c>
      <c r="G2" s="110" t="s">
        <v>22</v>
      </c>
      <c r="H2" s="113" t="s">
        <v>29</v>
      </c>
      <c r="I2" s="113" t="s">
        <v>180</v>
      </c>
    </row>
    <row r="3" spans="1:9" ht="0.75" customHeight="1" x14ac:dyDescent="0.25">
      <c r="A3" s="117"/>
      <c r="B3" s="120"/>
      <c r="C3" s="117"/>
      <c r="D3" s="114"/>
      <c r="E3" s="114"/>
      <c r="F3" s="114"/>
      <c r="G3" s="111"/>
      <c r="H3" s="114"/>
      <c r="I3" s="114"/>
    </row>
    <row r="4" spans="1:9" ht="46.5" customHeight="1" thickBot="1" x14ac:dyDescent="0.3">
      <c r="A4" s="118"/>
      <c r="B4" s="121"/>
      <c r="C4" s="118"/>
      <c r="D4" s="115"/>
      <c r="E4" s="115"/>
      <c r="F4" s="115"/>
      <c r="G4" s="112"/>
      <c r="H4" s="115"/>
      <c r="I4" s="115"/>
    </row>
    <row r="5" spans="1:9" ht="24" thickBot="1" x14ac:dyDescent="0.3">
      <c r="A5" s="1">
        <v>111003</v>
      </c>
      <c r="B5" s="2" t="s">
        <v>1</v>
      </c>
      <c r="C5" s="3">
        <v>34248.61</v>
      </c>
      <c r="D5" s="3" t="s">
        <v>181</v>
      </c>
      <c r="E5" s="3">
        <v>33000</v>
      </c>
      <c r="F5" s="3">
        <v>37700</v>
      </c>
      <c r="G5" s="95">
        <v>37000</v>
      </c>
      <c r="H5" s="3">
        <v>36800</v>
      </c>
      <c r="I5" s="3">
        <v>36800</v>
      </c>
    </row>
    <row r="6" spans="1:9" ht="24" thickBot="1" x14ac:dyDescent="0.3">
      <c r="A6" s="1">
        <v>121001</v>
      </c>
      <c r="B6" s="2" t="s">
        <v>2</v>
      </c>
      <c r="C6" s="3">
        <v>13022.3</v>
      </c>
      <c r="D6" s="3" t="s">
        <v>182</v>
      </c>
      <c r="E6" s="3">
        <v>12900</v>
      </c>
      <c r="F6" s="3">
        <v>12900</v>
      </c>
      <c r="G6" s="95">
        <v>12900</v>
      </c>
      <c r="H6" s="3">
        <v>12900</v>
      </c>
      <c r="I6" s="3">
        <v>12900</v>
      </c>
    </row>
    <row r="7" spans="1:9" ht="24" thickBot="1" x14ac:dyDescent="0.3">
      <c r="A7" s="1">
        <v>121002</v>
      </c>
      <c r="B7" s="4" t="s">
        <v>3</v>
      </c>
      <c r="C7" s="3">
        <v>1847.08</v>
      </c>
      <c r="D7" s="3" t="s">
        <v>183</v>
      </c>
      <c r="E7" s="3">
        <v>1800</v>
      </c>
      <c r="F7" s="3">
        <v>1700</v>
      </c>
      <c r="G7" s="95">
        <v>1800</v>
      </c>
      <c r="H7" s="3">
        <v>1800</v>
      </c>
      <c r="I7" s="3">
        <v>1800</v>
      </c>
    </row>
    <row r="8" spans="1:9" ht="24" thickBot="1" x14ac:dyDescent="0.3">
      <c r="A8" s="1">
        <v>133001</v>
      </c>
      <c r="B8" s="2" t="s">
        <v>4</v>
      </c>
      <c r="C8" s="3">
        <v>297.27999999999997</v>
      </c>
      <c r="D8" s="3">
        <v>291.58</v>
      </c>
      <c r="E8" s="3">
        <v>300</v>
      </c>
      <c r="F8" s="3">
        <v>290</v>
      </c>
      <c r="G8" s="95">
        <v>300</v>
      </c>
      <c r="H8" s="3">
        <v>300</v>
      </c>
      <c r="I8" s="3">
        <v>300</v>
      </c>
    </row>
    <row r="9" spans="1:9" ht="24" thickBot="1" x14ac:dyDescent="0.3">
      <c r="A9" s="1">
        <v>133006</v>
      </c>
      <c r="B9" s="2" t="s">
        <v>5</v>
      </c>
      <c r="C9" s="3">
        <v>46.73</v>
      </c>
      <c r="D9" s="3">
        <v>160.69999999999999</v>
      </c>
      <c r="E9" s="3">
        <v>100</v>
      </c>
      <c r="F9" s="3">
        <v>20</v>
      </c>
      <c r="G9" s="95">
        <v>50</v>
      </c>
      <c r="H9" s="3">
        <v>100</v>
      </c>
      <c r="I9" s="3">
        <v>100</v>
      </c>
    </row>
    <row r="10" spans="1:9" ht="24" thickBot="1" x14ac:dyDescent="0.3">
      <c r="A10" s="1">
        <v>133013</v>
      </c>
      <c r="B10" s="2" t="s">
        <v>160</v>
      </c>
      <c r="C10" s="3">
        <v>2687.28</v>
      </c>
      <c r="D10" s="3" t="s">
        <v>184</v>
      </c>
      <c r="E10" s="3">
        <v>4400</v>
      </c>
      <c r="F10" s="3">
        <v>4400</v>
      </c>
      <c r="G10" s="95">
        <v>4400</v>
      </c>
      <c r="H10" s="3">
        <v>4400</v>
      </c>
      <c r="I10" s="3">
        <v>4400</v>
      </c>
    </row>
    <row r="11" spans="1:9" ht="24" thickBot="1" x14ac:dyDescent="0.3">
      <c r="A11" s="1">
        <v>133014</v>
      </c>
      <c r="B11" s="2" t="s">
        <v>159</v>
      </c>
      <c r="C11" s="3">
        <v>8203.11</v>
      </c>
      <c r="D11" s="3" t="s">
        <v>185</v>
      </c>
      <c r="E11" s="3">
        <v>8260</v>
      </c>
      <c r="F11" s="3">
        <v>8295</v>
      </c>
      <c r="G11" s="95">
        <v>8295</v>
      </c>
      <c r="H11" s="3">
        <v>8260</v>
      </c>
      <c r="I11" s="3">
        <v>8260</v>
      </c>
    </row>
    <row r="12" spans="1:9" ht="24" thickBot="1" x14ac:dyDescent="0.3">
      <c r="A12" s="1">
        <v>160000</v>
      </c>
      <c r="B12" s="2" t="s">
        <v>20</v>
      </c>
      <c r="C12" s="3">
        <v>0</v>
      </c>
      <c r="D12" s="3">
        <v>23.24</v>
      </c>
      <c r="E12" s="3">
        <v>40</v>
      </c>
      <c r="F12" s="3">
        <v>0</v>
      </c>
      <c r="G12" s="95">
        <v>40</v>
      </c>
      <c r="H12" s="3">
        <v>40</v>
      </c>
      <c r="I12" s="3">
        <v>40</v>
      </c>
    </row>
    <row r="13" spans="1:9" ht="24" thickBot="1" x14ac:dyDescent="0.3">
      <c r="A13" s="1">
        <v>211003</v>
      </c>
      <c r="B13" s="2" t="s">
        <v>17</v>
      </c>
      <c r="C13" s="3">
        <v>3.32</v>
      </c>
      <c r="D13" s="3">
        <v>0</v>
      </c>
      <c r="E13" s="3">
        <v>0</v>
      </c>
      <c r="F13" s="3">
        <v>0</v>
      </c>
      <c r="G13" s="95">
        <v>0</v>
      </c>
      <c r="H13" s="3">
        <v>0</v>
      </c>
      <c r="I13" s="3">
        <v>0</v>
      </c>
    </row>
    <row r="14" spans="1:9" ht="24" thickBot="1" x14ac:dyDescent="0.3">
      <c r="A14" s="1">
        <v>212002</v>
      </c>
      <c r="B14" s="2" t="s">
        <v>6</v>
      </c>
      <c r="C14" s="3">
        <v>1300.6099999999999</v>
      </c>
      <c r="D14" s="3" t="s">
        <v>186</v>
      </c>
      <c r="E14" s="3">
        <v>1300</v>
      </c>
      <c r="F14" s="3">
        <v>1300</v>
      </c>
      <c r="G14" s="95">
        <v>1300</v>
      </c>
      <c r="H14" s="3">
        <v>1300</v>
      </c>
      <c r="I14" s="3">
        <v>1300</v>
      </c>
    </row>
    <row r="15" spans="1:9" ht="24" thickBot="1" x14ac:dyDescent="0.3">
      <c r="A15" s="1">
        <v>212003</v>
      </c>
      <c r="B15" s="2" t="s">
        <v>161</v>
      </c>
      <c r="C15" s="3">
        <v>66</v>
      </c>
      <c r="D15" s="3">
        <v>191</v>
      </c>
      <c r="E15" s="3">
        <v>200</v>
      </c>
      <c r="F15" s="3">
        <v>300</v>
      </c>
      <c r="G15" s="95">
        <v>300</v>
      </c>
      <c r="H15" s="3">
        <v>200</v>
      </c>
      <c r="I15" s="3">
        <v>200</v>
      </c>
    </row>
    <row r="16" spans="1:9" ht="24" thickBot="1" x14ac:dyDescent="0.3">
      <c r="A16" s="1">
        <v>221004</v>
      </c>
      <c r="B16" s="2" t="s">
        <v>7</v>
      </c>
      <c r="C16" s="3">
        <v>173.33</v>
      </c>
      <c r="D16" s="3">
        <v>329.94</v>
      </c>
      <c r="E16" s="3">
        <v>350</v>
      </c>
      <c r="F16" s="3">
        <v>270</v>
      </c>
      <c r="G16" s="95">
        <v>300</v>
      </c>
      <c r="H16" s="3">
        <v>350</v>
      </c>
      <c r="I16" s="3">
        <v>350</v>
      </c>
    </row>
    <row r="17" spans="1:9" ht="24" thickBot="1" x14ac:dyDescent="0.3">
      <c r="A17" s="1">
        <v>221005</v>
      </c>
      <c r="B17" s="2" t="s">
        <v>8</v>
      </c>
      <c r="C17" s="3">
        <v>1493.5</v>
      </c>
      <c r="D17" s="3">
        <v>0</v>
      </c>
      <c r="E17" s="3">
        <v>1500</v>
      </c>
      <c r="F17" s="3">
        <v>1500</v>
      </c>
      <c r="G17" s="95">
        <v>1500</v>
      </c>
      <c r="H17" s="3">
        <v>1500</v>
      </c>
      <c r="I17" s="3">
        <v>1500</v>
      </c>
    </row>
    <row r="18" spans="1:9" ht="24" thickBot="1" x14ac:dyDescent="0.3">
      <c r="A18" s="1">
        <v>222003</v>
      </c>
      <c r="B18" s="2" t="s">
        <v>190</v>
      </c>
      <c r="C18" s="3">
        <v>0</v>
      </c>
      <c r="D18" s="3">
        <v>0</v>
      </c>
      <c r="E18" s="3">
        <v>0</v>
      </c>
      <c r="F18" s="3">
        <v>40</v>
      </c>
      <c r="G18" s="95">
        <v>0</v>
      </c>
      <c r="H18" s="3">
        <v>0</v>
      </c>
      <c r="I18" s="3">
        <v>0</v>
      </c>
    </row>
    <row r="19" spans="1:9" ht="24" customHeight="1" thickBot="1" x14ac:dyDescent="0.3">
      <c r="A19" s="1">
        <v>223001</v>
      </c>
      <c r="B19" s="2" t="s">
        <v>9</v>
      </c>
      <c r="C19" s="3">
        <v>984.26</v>
      </c>
      <c r="D19" s="3">
        <v>433</v>
      </c>
      <c r="E19" s="3">
        <v>500</v>
      </c>
      <c r="F19" s="3">
        <v>500</v>
      </c>
      <c r="G19" s="95">
        <v>500</v>
      </c>
      <c r="H19" s="3">
        <v>500</v>
      </c>
      <c r="I19" s="3">
        <v>500</v>
      </c>
    </row>
    <row r="20" spans="1:9" ht="24" thickBot="1" x14ac:dyDescent="0.3">
      <c r="A20" s="1">
        <v>223004</v>
      </c>
      <c r="B20" s="2" t="s">
        <v>10</v>
      </c>
      <c r="C20" s="3">
        <v>410.41</v>
      </c>
      <c r="D20" s="3">
        <v>255.48</v>
      </c>
      <c r="E20" s="3">
        <v>250</v>
      </c>
      <c r="F20" s="3">
        <v>100</v>
      </c>
      <c r="G20" s="95">
        <v>200</v>
      </c>
      <c r="H20" s="3">
        <v>250</v>
      </c>
      <c r="I20" s="3">
        <v>250</v>
      </c>
    </row>
    <row r="21" spans="1:9" ht="24" thickBot="1" x14ac:dyDescent="0.3">
      <c r="A21" s="1">
        <v>243000</v>
      </c>
      <c r="B21" s="2" t="s">
        <v>11</v>
      </c>
      <c r="C21" s="3">
        <v>5.37</v>
      </c>
      <c r="D21" s="3">
        <v>7.09</v>
      </c>
      <c r="E21" s="3">
        <v>10</v>
      </c>
      <c r="F21" s="3">
        <v>10</v>
      </c>
      <c r="G21" s="95">
        <v>10</v>
      </c>
      <c r="H21" s="3">
        <v>10</v>
      </c>
      <c r="I21" s="3">
        <v>10</v>
      </c>
    </row>
    <row r="22" spans="1:9" ht="24" thickBot="1" x14ac:dyDescent="0.3">
      <c r="A22" s="1">
        <v>292013</v>
      </c>
      <c r="B22" s="2" t="s">
        <v>12</v>
      </c>
      <c r="C22" s="3">
        <v>0</v>
      </c>
      <c r="D22" s="3">
        <v>222.16</v>
      </c>
      <c r="E22" s="3">
        <v>0</v>
      </c>
      <c r="F22" s="3">
        <v>0</v>
      </c>
      <c r="G22" s="95">
        <v>0</v>
      </c>
      <c r="H22" s="3">
        <v>0</v>
      </c>
      <c r="I22" s="3">
        <v>0</v>
      </c>
    </row>
    <row r="23" spans="1:9" ht="24" thickBot="1" x14ac:dyDescent="0.3">
      <c r="A23" s="1">
        <v>292017</v>
      </c>
      <c r="B23" s="2" t="s">
        <v>13</v>
      </c>
      <c r="C23" s="3">
        <v>71.72</v>
      </c>
      <c r="D23" s="3" t="s">
        <v>187</v>
      </c>
      <c r="E23" s="3">
        <v>1000</v>
      </c>
      <c r="F23" s="3">
        <v>225</v>
      </c>
      <c r="G23" s="95">
        <v>300</v>
      </c>
      <c r="H23" s="3">
        <v>500</v>
      </c>
      <c r="I23" s="3">
        <v>500</v>
      </c>
    </row>
    <row r="24" spans="1:9" ht="24" thickBot="1" x14ac:dyDescent="0.3">
      <c r="A24" s="1">
        <v>292019</v>
      </c>
      <c r="B24" s="2" t="s">
        <v>18</v>
      </c>
      <c r="C24" s="3">
        <v>9735.73</v>
      </c>
      <c r="D24" s="3">
        <v>0</v>
      </c>
      <c r="E24" s="3">
        <v>0</v>
      </c>
      <c r="F24" s="3">
        <v>0</v>
      </c>
      <c r="G24" s="95">
        <v>0</v>
      </c>
      <c r="H24" s="3">
        <v>0</v>
      </c>
      <c r="I24" s="3">
        <v>0</v>
      </c>
    </row>
    <row r="25" spans="1:9" ht="24" thickBot="1" x14ac:dyDescent="0.3">
      <c r="A25" s="1">
        <v>312012</v>
      </c>
      <c r="B25" s="2" t="s">
        <v>14</v>
      </c>
      <c r="C25" s="3">
        <v>415.26</v>
      </c>
      <c r="D25" s="3">
        <v>417.83</v>
      </c>
      <c r="E25" s="3">
        <v>876</v>
      </c>
      <c r="F25" s="3">
        <v>1500</v>
      </c>
      <c r="G25" s="95">
        <v>400</v>
      </c>
      <c r="H25" s="3">
        <v>350</v>
      </c>
      <c r="I25" s="3">
        <v>350</v>
      </c>
    </row>
    <row r="26" spans="1:9" ht="24" thickBot="1" x14ac:dyDescent="0.3">
      <c r="A26" s="1">
        <v>312008</v>
      </c>
      <c r="B26" s="2" t="s">
        <v>191</v>
      </c>
      <c r="C26" s="3">
        <v>0</v>
      </c>
      <c r="D26" s="3">
        <v>0</v>
      </c>
      <c r="E26" s="3">
        <v>2000</v>
      </c>
      <c r="F26" s="3">
        <v>2000</v>
      </c>
      <c r="G26" s="95">
        <v>0</v>
      </c>
      <c r="H26" s="3">
        <v>0</v>
      </c>
      <c r="I26" s="3">
        <v>0</v>
      </c>
    </row>
    <row r="27" spans="1:9" ht="24" thickBot="1" x14ac:dyDescent="0.3">
      <c r="A27" s="1">
        <v>312001</v>
      </c>
      <c r="B27" s="2" t="s">
        <v>19</v>
      </c>
      <c r="C27" s="3">
        <v>10997.47</v>
      </c>
      <c r="D27" s="3">
        <v>0</v>
      </c>
      <c r="E27" s="3">
        <v>0</v>
      </c>
      <c r="F27" s="3">
        <v>0</v>
      </c>
      <c r="G27" s="95">
        <v>0</v>
      </c>
      <c r="H27" s="3">
        <v>0</v>
      </c>
      <c r="I27" s="3">
        <v>0</v>
      </c>
    </row>
    <row r="28" spans="1:9" ht="24" thickBot="1" x14ac:dyDescent="0.3">
      <c r="A28" s="5"/>
      <c r="B28" s="6" t="s">
        <v>15</v>
      </c>
      <c r="C28" s="7">
        <f>SUM(C5:C27)</f>
        <v>86009.37000000001</v>
      </c>
      <c r="D28" s="7" t="s">
        <v>188</v>
      </c>
      <c r="E28" s="6">
        <f>SUM(E5:E27)</f>
        <v>68786</v>
      </c>
      <c r="F28" s="6">
        <f>SUM(F5:F27)</f>
        <v>73050</v>
      </c>
      <c r="G28" s="93">
        <f>SUM(G5:G27)</f>
        <v>69595</v>
      </c>
      <c r="H28" s="6">
        <f>SUM(H5:H27)</f>
        <v>69560</v>
      </c>
      <c r="I28" s="6">
        <f>SUM(I5:I27)</f>
        <v>69560</v>
      </c>
    </row>
    <row r="29" spans="1:9" ht="24" thickBot="1" x14ac:dyDescent="0.3">
      <c r="A29" s="1">
        <v>233001</v>
      </c>
      <c r="B29" s="2" t="s">
        <v>23</v>
      </c>
      <c r="C29" s="3">
        <v>0</v>
      </c>
      <c r="D29" s="3">
        <v>400</v>
      </c>
      <c r="E29" s="3">
        <v>500</v>
      </c>
      <c r="F29" s="3">
        <v>330</v>
      </c>
      <c r="G29" s="95">
        <v>0</v>
      </c>
      <c r="H29" s="3">
        <v>0</v>
      </c>
      <c r="I29" s="3">
        <v>0</v>
      </c>
    </row>
    <row r="30" spans="1:9" ht="24" thickBot="1" x14ac:dyDescent="0.3">
      <c r="A30" s="1"/>
      <c r="B30" s="6" t="s">
        <v>24</v>
      </c>
      <c r="C30" s="6">
        <v>0</v>
      </c>
      <c r="D30" s="6">
        <v>400</v>
      </c>
      <c r="E30" s="6">
        <v>500</v>
      </c>
      <c r="F30" s="6">
        <v>330</v>
      </c>
      <c r="G30" s="93">
        <v>0</v>
      </c>
      <c r="H30" s="6">
        <v>0</v>
      </c>
      <c r="I30" s="6">
        <v>0</v>
      </c>
    </row>
    <row r="31" spans="1:9" ht="24" thickBot="1" x14ac:dyDescent="0.3">
      <c r="A31" s="1">
        <v>453000</v>
      </c>
      <c r="B31" s="2" t="s">
        <v>25</v>
      </c>
      <c r="C31" s="3">
        <v>2500</v>
      </c>
      <c r="D31" s="3">
        <v>0</v>
      </c>
      <c r="E31" s="3">
        <v>5000</v>
      </c>
      <c r="F31" s="3">
        <v>4495</v>
      </c>
      <c r="G31" s="95">
        <v>9200</v>
      </c>
      <c r="H31" s="3">
        <v>0</v>
      </c>
      <c r="I31" s="3">
        <v>0</v>
      </c>
    </row>
    <row r="32" spans="1:9" ht="24" thickBot="1" x14ac:dyDescent="0.3">
      <c r="A32" s="1">
        <v>454001</v>
      </c>
      <c r="B32" s="2" t="s">
        <v>26</v>
      </c>
      <c r="C32" s="3">
        <v>0</v>
      </c>
      <c r="D32" s="3">
        <v>7235.52</v>
      </c>
      <c r="E32" s="3">
        <v>0</v>
      </c>
      <c r="F32" s="3">
        <v>0</v>
      </c>
      <c r="G32" s="95">
        <v>0</v>
      </c>
      <c r="H32" s="3">
        <v>5000</v>
      </c>
      <c r="I32" s="3">
        <v>5000</v>
      </c>
    </row>
    <row r="33" spans="1:9" ht="24" thickBot="1" x14ac:dyDescent="0.3">
      <c r="A33" s="5"/>
      <c r="B33" s="6" t="s">
        <v>27</v>
      </c>
      <c r="C33" s="6">
        <f>SUM(C31:C32)</f>
        <v>2500</v>
      </c>
      <c r="D33" s="6">
        <v>7235.52</v>
      </c>
      <c r="E33" s="6">
        <v>5000</v>
      </c>
      <c r="F33" s="6">
        <v>0</v>
      </c>
      <c r="G33" s="93">
        <v>9200</v>
      </c>
      <c r="H33" s="6">
        <v>5000</v>
      </c>
      <c r="I33" s="6">
        <v>5000</v>
      </c>
    </row>
    <row r="34" spans="1:9" ht="24" thickBot="1" x14ac:dyDescent="0.3">
      <c r="A34" s="1"/>
      <c r="B34" s="2"/>
      <c r="C34" s="3"/>
      <c r="D34" s="3"/>
      <c r="E34" s="3"/>
      <c r="F34" s="3"/>
      <c r="G34" s="95"/>
      <c r="H34" s="3"/>
      <c r="I34" s="3"/>
    </row>
    <row r="35" spans="1:9" ht="24" thickBot="1" x14ac:dyDescent="0.3">
      <c r="A35" s="1"/>
      <c r="B35" s="6" t="s">
        <v>28</v>
      </c>
      <c r="C35" s="6">
        <v>88509.37</v>
      </c>
      <c r="D35" s="6" t="s">
        <v>189</v>
      </c>
      <c r="E35" s="6">
        <v>74286</v>
      </c>
      <c r="F35" s="6">
        <v>77875</v>
      </c>
      <c r="G35" s="93">
        <v>78795</v>
      </c>
      <c r="H35" s="6">
        <v>74560</v>
      </c>
      <c r="I35" s="6">
        <v>74560</v>
      </c>
    </row>
    <row r="37" spans="1:9" ht="15.75" x14ac:dyDescent="0.25">
      <c r="I37" s="83" t="s">
        <v>168</v>
      </c>
    </row>
  </sheetData>
  <mergeCells count="9">
    <mergeCell ref="G2:G4"/>
    <mergeCell ref="H2:H4"/>
    <mergeCell ref="I2:I4"/>
    <mergeCell ref="A2:A4"/>
    <mergeCell ref="B2:B4"/>
    <mergeCell ref="C2:C4"/>
    <mergeCell ref="E2:E4"/>
    <mergeCell ref="F2:F4"/>
    <mergeCell ref="D2:D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&amp;C&amp;"Times New Roman,Normálne"&amp;20ROZPOČET HOSPODÁRENIA OBCE HORNÝ PIAL NA OBDOBIE 2013 - 2015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8"/>
  <sheetViews>
    <sheetView zoomScaleNormal="100" workbookViewId="0">
      <selection activeCell="H1" sqref="H1:H1048576"/>
    </sheetView>
  </sheetViews>
  <sheetFormatPr defaultColWidth="9.140625" defaultRowHeight="15.75" x14ac:dyDescent="0.25"/>
  <cols>
    <col min="1" max="1" width="4.7109375" customWidth="1"/>
    <col min="2" max="2" width="11.85546875" customWidth="1"/>
    <col min="3" max="3" width="42.140625" customWidth="1"/>
    <col min="4" max="5" width="12.5703125" style="19" customWidth="1"/>
    <col min="6" max="7" width="12.5703125" style="44" customWidth="1"/>
    <col min="8" max="8" width="13.28515625" style="109" customWidth="1"/>
    <col min="9" max="10" width="12.5703125" style="44" customWidth="1"/>
  </cols>
  <sheetData>
    <row r="1" spans="2:10" ht="15.75" customHeight="1" x14ac:dyDescent="0.25">
      <c r="B1" s="131" t="s">
        <v>0</v>
      </c>
      <c r="C1" s="134" t="s">
        <v>129</v>
      </c>
      <c r="D1" s="125" t="s">
        <v>16</v>
      </c>
      <c r="E1" s="122" t="s">
        <v>177</v>
      </c>
      <c r="F1" s="122" t="s">
        <v>21</v>
      </c>
      <c r="G1" s="122" t="s">
        <v>179</v>
      </c>
      <c r="H1" s="128" t="s">
        <v>22</v>
      </c>
      <c r="I1" s="122" t="s">
        <v>29</v>
      </c>
      <c r="J1" s="122" t="s">
        <v>180</v>
      </c>
    </row>
    <row r="2" spans="2:10" ht="0.75" customHeight="1" x14ac:dyDescent="0.25">
      <c r="B2" s="132"/>
      <c r="C2" s="135"/>
      <c r="D2" s="126"/>
      <c r="E2" s="123"/>
      <c r="F2" s="123"/>
      <c r="G2" s="123"/>
      <c r="H2" s="129"/>
      <c r="I2" s="123"/>
      <c r="J2" s="123"/>
    </row>
    <row r="3" spans="2:10" ht="38.25" customHeight="1" thickBot="1" x14ac:dyDescent="0.3">
      <c r="B3" s="133"/>
      <c r="C3" s="136"/>
      <c r="D3" s="127"/>
      <c r="E3" s="124"/>
      <c r="F3" s="124"/>
      <c r="G3" s="124"/>
      <c r="H3" s="130"/>
      <c r="I3" s="124"/>
      <c r="J3" s="124"/>
    </row>
    <row r="4" spans="2:10" ht="22.5" customHeight="1" thickBot="1" x14ac:dyDescent="0.3">
      <c r="B4" s="51" t="s">
        <v>127</v>
      </c>
      <c r="C4" s="58" t="s">
        <v>31</v>
      </c>
      <c r="D4" s="3"/>
      <c r="E4" s="3"/>
      <c r="F4" s="15"/>
      <c r="G4" s="15"/>
      <c r="H4" s="105"/>
      <c r="I4" s="15"/>
      <c r="J4" s="15"/>
    </row>
    <row r="5" spans="2:10" ht="22.5" customHeight="1" thickBot="1" x14ac:dyDescent="0.3">
      <c r="B5" s="9">
        <v>611000</v>
      </c>
      <c r="C5" s="59" t="s">
        <v>32</v>
      </c>
      <c r="D5" s="15">
        <v>20018.41</v>
      </c>
      <c r="E5" s="15">
        <v>20924.64</v>
      </c>
      <c r="F5" s="15">
        <v>20000</v>
      </c>
      <c r="G5" s="15">
        <v>21000</v>
      </c>
      <c r="H5" s="105">
        <v>23300</v>
      </c>
      <c r="I5" s="15">
        <v>24000</v>
      </c>
      <c r="J5" s="15">
        <v>24000</v>
      </c>
    </row>
    <row r="6" spans="2:10" ht="22.5" customHeight="1" thickBot="1" x14ac:dyDescent="0.3">
      <c r="B6" s="9">
        <v>612001</v>
      </c>
      <c r="C6" s="59" t="s">
        <v>33</v>
      </c>
      <c r="D6" s="15">
        <v>2663.02</v>
      </c>
      <c r="E6" s="15">
        <v>2943.93</v>
      </c>
      <c r="F6" s="15">
        <v>3200</v>
      </c>
      <c r="G6" s="15">
        <v>2600</v>
      </c>
      <c r="H6" s="105">
        <v>3000</v>
      </c>
      <c r="I6" s="15">
        <v>3000</v>
      </c>
      <c r="J6" s="15">
        <v>3000</v>
      </c>
    </row>
    <row r="7" spans="2:10" ht="22.5" customHeight="1" thickBot="1" x14ac:dyDescent="0.3">
      <c r="B7" s="9">
        <v>614000</v>
      </c>
      <c r="C7" s="59" t="s">
        <v>106</v>
      </c>
      <c r="D7" s="15">
        <v>300</v>
      </c>
      <c r="E7" s="15">
        <v>400</v>
      </c>
      <c r="F7" s="15">
        <v>500</v>
      </c>
      <c r="G7" s="15">
        <v>500</v>
      </c>
      <c r="H7" s="105">
        <v>500</v>
      </c>
      <c r="I7" s="15">
        <v>500</v>
      </c>
      <c r="J7" s="15">
        <v>500</v>
      </c>
    </row>
    <row r="8" spans="2:10" ht="22.5" customHeight="1" thickBot="1" x14ac:dyDescent="0.3">
      <c r="B8" s="12">
        <v>623000</v>
      </c>
      <c r="C8" s="60" t="s">
        <v>34</v>
      </c>
      <c r="D8" s="16">
        <v>2387.02</v>
      </c>
      <c r="E8" s="16">
        <v>2560.06</v>
      </c>
      <c r="F8" s="15">
        <v>2450</v>
      </c>
      <c r="G8" s="15">
        <v>2450</v>
      </c>
      <c r="H8" s="105">
        <v>2780</v>
      </c>
      <c r="I8" s="15">
        <v>2800</v>
      </c>
      <c r="J8" s="15">
        <v>2800</v>
      </c>
    </row>
    <row r="9" spans="2:10" ht="22.5" customHeight="1" thickBot="1" x14ac:dyDescent="0.3">
      <c r="B9" s="13">
        <v>625001</v>
      </c>
      <c r="C9" s="61" t="s">
        <v>35</v>
      </c>
      <c r="D9" s="17">
        <v>320.82</v>
      </c>
      <c r="E9" s="17">
        <v>337.86</v>
      </c>
      <c r="F9" s="15">
        <v>350</v>
      </c>
      <c r="G9" s="15">
        <v>350</v>
      </c>
      <c r="H9" s="105">
        <v>370</v>
      </c>
      <c r="I9" s="15">
        <v>380</v>
      </c>
      <c r="J9" s="15">
        <v>380</v>
      </c>
    </row>
    <row r="10" spans="2:10" ht="22.5" customHeight="1" thickBot="1" x14ac:dyDescent="0.3">
      <c r="B10" s="9">
        <v>625002</v>
      </c>
      <c r="C10" s="59" t="s">
        <v>36</v>
      </c>
      <c r="D10" s="15">
        <v>3321.65</v>
      </c>
      <c r="E10" s="15">
        <v>3575.18</v>
      </c>
      <c r="F10" s="15">
        <v>3450</v>
      </c>
      <c r="G10" s="15">
        <v>3300</v>
      </c>
      <c r="H10" s="105">
        <v>3750</v>
      </c>
      <c r="I10" s="15">
        <v>3800</v>
      </c>
      <c r="J10" s="15">
        <v>3800</v>
      </c>
    </row>
    <row r="11" spans="2:10" ht="22.5" customHeight="1" thickBot="1" x14ac:dyDescent="0.3">
      <c r="B11" s="9">
        <v>625003</v>
      </c>
      <c r="C11" s="59" t="s">
        <v>37</v>
      </c>
      <c r="D11" s="15">
        <v>181.84</v>
      </c>
      <c r="E11" s="15">
        <v>196.21</v>
      </c>
      <c r="F11" s="15">
        <v>200</v>
      </c>
      <c r="G11" s="15">
        <v>180</v>
      </c>
      <c r="H11" s="105">
        <v>220</v>
      </c>
      <c r="I11" s="15">
        <v>230</v>
      </c>
      <c r="J11" s="15">
        <v>230</v>
      </c>
    </row>
    <row r="12" spans="2:10" ht="22.5" customHeight="1" thickBot="1" x14ac:dyDescent="0.3">
      <c r="B12" s="9">
        <v>625004</v>
      </c>
      <c r="C12" s="59" t="s">
        <v>38</v>
      </c>
      <c r="D12" s="15">
        <v>710.96</v>
      </c>
      <c r="E12" s="15">
        <v>761.27</v>
      </c>
      <c r="F12" s="15">
        <v>750</v>
      </c>
      <c r="G12" s="15">
        <v>700</v>
      </c>
      <c r="H12" s="105">
        <v>840</v>
      </c>
      <c r="I12" s="15">
        <v>900</v>
      </c>
      <c r="J12" s="15">
        <v>900</v>
      </c>
    </row>
    <row r="13" spans="2:10" ht="22.5" customHeight="1" thickBot="1" x14ac:dyDescent="0.3">
      <c r="B13" s="9">
        <v>625005</v>
      </c>
      <c r="C13" s="59" t="s">
        <v>39</v>
      </c>
      <c r="D13" s="15">
        <v>227.4</v>
      </c>
      <c r="E13" s="15">
        <v>244.86</v>
      </c>
      <c r="F13" s="15">
        <v>250</v>
      </c>
      <c r="G13" s="15">
        <v>230</v>
      </c>
      <c r="H13" s="105">
        <v>280</v>
      </c>
      <c r="I13" s="15">
        <v>350</v>
      </c>
      <c r="J13" s="15">
        <v>350</v>
      </c>
    </row>
    <row r="14" spans="2:10" ht="22.5" customHeight="1" thickBot="1" x14ac:dyDescent="0.3">
      <c r="B14" s="9">
        <v>625007</v>
      </c>
      <c r="C14" s="59" t="s">
        <v>197</v>
      </c>
      <c r="D14" s="15">
        <v>1129.31</v>
      </c>
      <c r="E14" s="15">
        <v>1212.5899999999999</v>
      </c>
      <c r="F14" s="15">
        <v>1100</v>
      </c>
      <c r="G14" s="15">
        <v>1100</v>
      </c>
      <c r="H14" s="105">
        <v>1300</v>
      </c>
      <c r="I14" s="15">
        <v>1400</v>
      </c>
      <c r="J14" s="15">
        <v>1400</v>
      </c>
    </row>
    <row r="15" spans="2:10" ht="22.5" customHeight="1" thickBot="1" x14ac:dyDescent="0.3">
      <c r="B15" s="9">
        <v>627000</v>
      </c>
      <c r="C15" s="59" t="s">
        <v>40</v>
      </c>
      <c r="D15" s="15">
        <v>99.6</v>
      </c>
      <c r="E15" s="15">
        <v>65</v>
      </c>
      <c r="F15" s="15">
        <v>0</v>
      </c>
      <c r="G15" s="15">
        <v>0</v>
      </c>
      <c r="H15" s="105">
        <v>0</v>
      </c>
      <c r="I15" s="15">
        <v>0</v>
      </c>
      <c r="J15" s="15">
        <v>0</v>
      </c>
    </row>
    <row r="16" spans="2:10" ht="22.5" customHeight="1" thickBot="1" x14ac:dyDescent="0.3">
      <c r="B16" s="9">
        <v>631001</v>
      </c>
      <c r="C16" s="59" t="s">
        <v>41</v>
      </c>
      <c r="D16" s="15">
        <v>652.49</v>
      </c>
      <c r="E16" s="15">
        <v>470.25</v>
      </c>
      <c r="F16" s="15">
        <v>500</v>
      </c>
      <c r="G16" s="15">
        <v>600</v>
      </c>
      <c r="H16" s="105">
        <v>600</v>
      </c>
      <c r="I16" s="15">
        <v>600</v>
      </c>
      <c r="J16" s="15">
        <v>600</v>
      </c>
    </row>
    <row r="17" spans="2:10" ht="22.5" customHeight="1" thickBot="1" x14ac:dyDescent="0.3">
      <c r="B17" s="9">
        <v>632001</v>
      </c>
      <c r="C17" s="59" t="s">
        <v>42</v>
      </c>
      <c r="D17" s="15">
        <v>2902.44</v>
      </c>
      <c r="E17" s="15">
        <v>2036.3</v>
      </c>
      <c r="F17" s="15">
        <v>2000</v>
      </c>
      <c r="G17" s="15">
        <v>2380</v>
      </c>
      <c r="H17" s="105">
        <v>2300</v>
      </c>
      <c r="I17" s="15">
        <v>2300</v>
      </c>
      <c r="J17" s="15">
        <v>2200</v>
      </c>
    </row>
    <row r="18" spans="2:10" ht="22.5" customHeight="1" thickBot="1" x14ac:dyDescent="0.3">
      <c r="B18" s="9">
        <v>632002</v>
      </c>
      <c r="C18" s="59" t="s">
        <v>43</v>
      </c>
      <c r="D18" s="15">
        <v>68.36</v>
      </c>
      <c r="E18" s="15">
        <v>165.76</v>
      </c>
      <c r="F18" s="15">
        <v>100</v>
      </c>
      <c r="G18" s="15">
        <v>50</v>
      </c>
      <c r="H18" s="105">
        <v>50</v>
      </c>
      <c r="I18" s="15">
        <v>50</v>
      </c>
      <c r="J18" s="15">
        <v>30</v>
      </c>
    </row>
    <row r="19" spans="2:10" ht="22.5" customHeight="1" thickBot="1" x14ac:dyDescent="0.3">
      <c r="B19" s="9">
        <v>632003</v>
      </c>
      <c r="C19" s="62" t="s">
        <v>44</v>
      </c>
      <c r="D19" s="15">
        <v>555.54999999999995</v>
      </c>
      <c r="E19" s="15">
        <v>786.79</v>
      </c>
      <c r="F19" s="15">
        <v>800</v>
      </c>
      <c r="G19" s="15">
        <v>700</v>
      </c>
      <c r="H19" s="105">
        <v>800</v>
      </c>
      <c r="I19" s="15">
        <v>700</v>
      </c>
      <c r="J19" s="15">
        <v>700</v>
      </c>
    </row>
    <row r="20" spans="2:10" ht="22.5" customHeight="1" thickBot="1" x14ac:dyDescent="0.3">
      <c r="B20" s="9">
        <v>633001</v>
      </c>
      <c r="C20" s="62" t="s">
        <v>45</v>
      </c>
      <c r="D20" s="15">
        <v>0</v>
      </c>
      <c r="E20" s="15">
        <v>234.9</v>
      </c>
      <c r="F20" s="15">
        <v>500</v>
      </c>
      <c r="G20" s="15">
        <v>500</v>
      </c>
      <c r="H20" s="105">
        <v>0</v>
      </c>
      <c r="I20" s="15">
        <v>0</v>
      </c>
      <c r="J20" s="15">
        <v>0</v>
      </c>
    </row>
    <row r="21" spans="2:10" ht="22.5" customHeight="1" thickBot="1" x14ac:dyDescent="0.3">
      <c r="B21" s="9">
        <v>633002</v>
      </c>
      <c r="C21" s="62" t="s">
        <v>46</v>
      </c>
      <c r="D21" s="15">
        <v>336</v>
      </c>
      <c r="E21" s="15">
        <v>0</v>
      </c>
      <c r="F21" s="15">
        <v>500</v>
      </c>
      <c r="G21" s="15">
        <v>200</v>
      </c>
      <c r="H21" s="105">
        <v>0</v>
      </c>
      <c r="I21" s="15">
        <v>0</v>
      </c>
      <c r="J21" s="15">
        <v>500</v>
      </c>
    </row>
    <row r="22" spans="2:10" ht="22.5" customHeight="1" thickBot="1" x14ac:dyDescent="0.3">
      <c r="B22" s="9">
        <v>633006</v>
      </c>
      <c r="C22" s="62" t="s">
        <v>47</v>
      </c>
      <c r="D22" s="15">
        <v>929.84</v>
      </c>
      <c r="E22" s="15">
        <v>769.21</v>
      </c>
      <c r="F22" s="15">
        <v>800</v>
      </c>
      <c r="G22" s="15">
        <v>700</v>
      </c>
      <c r="H22" s="105">
        <v>800</v>
      </c>
      <c r="I22" s="15">
        <v>700</v>
      </c>
      <c r="J22" s="15">
        <v>700</v>
      </c>
    </row>
    <row r="23" spans="2:10" ht="22.5" customHeight="1" thickBot="1" x14ac:dyDescent="0.3">
      <c r="B23" s="9">
        <v>633009</v>
      </c>
      <c r="C23" s="59" t="s">
        <v>48</v>
      </c>
      <c r="D23" s="15">
        <v>68.010000000000005</v>
      </c>
      <c r="E23" s="15">
        <v>21.19</v>
      </c>
      <c r="F23" s="15">
        <v>100</v>
      </c>
      <c r="G23" s="15">
        <v>60</v>
      </c>
      <c r="H23" s="105">
        <v>100</v>
      </c>
      <c r="I23" s="15">
        <v>100</v>
      </c>
      <c r="J23" s="15">
        <v>100</v>
      </c>
    </row>
    <row r="24" spans="2:10" ht="22.5" customHeight="1" thickBot="1" x14ac:dyDescent="0.3">
      <c r="B24" s="9">
        <v>633013</v>
      </c>
      <c r="C24" s="59" t="s">
        <v>128</v>
      </c>
      <c r="D24" s="15">
        <v>574.09</v>
      </c>
      <c r="E24" s="15">
        <v>506.4</v>
      </c>
      <c r="F24" s="15">
        <v>900</v>
      </c>
      <c r="G24" s="15">
        <v>625</v>
      </c>
      <c r="H24" s="105">
        <v>650</v>
      </c>
      <c r="I24" s="15">
        <v>650</v>
      </c>
      <c r="J24" s="15">
        <v>650</v>
      </c>
    </row>
    <row r="25" spans="2:10" ht="22.5" customHeight="1" thickBot="1" x14ac:dyDescent="0.3">
      <c r="B25" s="9">
        <v>633016</v>
      </c>
      <c r="C25" s="59" t="s">
        <v>50</v>
      </c>
      <c r="D25" s="15">
        <v>13.5</v>
      </c>
      <c r="E25" s="15">
        <v>49.6</v>
      </c>
      <c r="F25" s="34">
        <v>200</v>
      </c>
      <c r="G25" s="34">
        <v>30</v>
      </c>
      <c r="H25" s="107">
        <v>100</v>
      </c>
      <c r="I25" s="34">
        <v>100</v>
      </c>
      <c r="J25" s="34">
        <v>100</v>
      </c>
    </row>
    <row r="26" spans="2:10" ht="22.5" customHeight="1" thickBot="1" x14ac:dyDescent="0.3">
      <c r="B26" s="9">
        <v>634005</v>
      </c>
      <c r="C26" s="59" t="s">
        <v>216</v>
      </c>
      <c r="D26" s="15">
        <v>0</v>
      </c>
      <c r="E26" s="15">
        <v>82.19</v>
      </c>
      <c r="F26" s="15">
        <v>100</v>
      </c>
      <c r="G26" s="15">
        <v>100</v>
      </c>
      <c r="H26" s="105">
        <v>100</v>
      </c>
      <c r="I26" s="15">
        <v>100</v>
      </c>
      <c r="J26" s="15">
        <v>100</v>
      </c>
    </row>
    <row r="27" spans="2:10" ht="22.5" customHeight="1" thickBot="1" x14ac:dyDescent="0.3">
      <c r="B27" s="9">
        <v>635002</v>
      </c>
      <c r="C27" s="59" t="s">
        <v>51</v>
      </c>
      <c r="D27" s="15">
        <v>90</v>
      </c>
      <c r="E27" s="15">
        <v>0</v>
      </c>
      <c r="F27" s="34">
        <v>100</v>
      </c>
      <c r="G27" s="34">
        <v>0</v>
      </c>
      <c r="H27" s="107">
        <v>50</v>
      </c>
      <c r="I27" s="34">
        <v>50</v>
      </c>
      <c r="J27" s="34">
        <v>0</v>
      </c>
    </row>
    <row r="28" spans="2:10" ht="22.5" customHeight="1" thickBot="1" x14ac:dyDescent="0.3">
      <c r="B28" s="9">
        <v>635006</v>
      </c>
      <c r="C28" s="59" t="s">
        <v>52</v>
      </c>
      <c r="D28" s="15">
        <v>26</v>
      </c>
      <c r="E28" s="15">
        <v>0</v>
      </c>
      <c r="F28" s="34">
        <v>1500</v>
      </c>
      <c r="G28" s="34">
        <v>500</v>
      </c>
      <c r="H28" s="107">
        <v>2500</v>
      </c>
      <c r="I28" s="34">
        <v>0</v>
      </c>
      <c r="J28" s="34">
        <v>0</v>
      </c>
    </row>
    <row r="29" spans="2:10" ht="22.5" customHeight="1" thickBot="1" x14ac:dyDescent="0.3">
      <c r="B29" s="9">
        <v>637003</v>
      </c>
      <c r="C29" s="59" t="s">
        <v>144</v>
      </c>
      <c r="D29" s="15">
        <v>61</v>
      </c>
      <c r="E29" s="15">
        <v>279.83999999999997</v>
      </c>
      <c r="F29" s="34">
        <v>500</v>
      </c>
      <c r="G29" s="34">
        <v>500</v>
      </c>
      <c r="H29" s="107">
        <v>500</v>
      </c>
      <c r="I29" s="34">
        <v>400</v>
      </c>
      <c r="J29" s="34">
        <v>400</v>
      </c>
    </row>
    <row r="30" spans="2:10" ht="22.5" customHeight="1" thickBot="1" x14ac:dyDescent="0.3">
      <c r="B30" s="9">
        <v>637004</v>
      </c>
      <c r="C30" s="62" t="s">
        <v>53</v>
      </c>
      <c r="D30" s="15">
        <v>218.17</v>
      </c>
      <c r="E30" s="17">
        <v>83.16</v>
      </c>
      <c r="F30" s="34">
        <v>300</v>
      </c>
      <c r="G30" s="34">
        <v>320</v>
      </c>
      <c r="H30" s="107">
        <v>400</v>
      </c>
      <c r="I30" s="34">
        <v>400</v>
      </c>
      <c r="J30" s="34">
        <v>400</v>
      </c>
    </row>
    <row r="31" spans="2:10" ht="22.5" customHeight="1" thickBot="1" x14ac:dyDescent="0.3">
      <c r="B31" s="9">
        <v>637005</v>
      </c>
      <c r="C31" s="62" t="s">
        <v>65</v>
      </c>
      <c r="D31" s="15">
        <v>618.85</v>
      </c>
      <c r="E31" s="15">
        <v>1412.55</v>
      </c>
      <c r="F31" s="34">
        <v>145</v>
      </c>
      <c r="G31" s="34">
        <v>0</v>
      </c>
      <c r="H31" s="107">
        <v>0</v>
      </c>
      <c r="I31" s="34">
        <v>0</v>
      </c>
      <c r="J31" s="34">
        <v>0</v>
      </c>
    </row>
    <row r="32" spans="2:10" ht="22.5" customHeight="1" thickBot="1" x14ac:dyDescent="0.3">
      <c r="B32" s="9">
        <v>637014</v>
      </c>
      <c r="C32" s="59" t="s">
        <v>49</v>
      </c>
      <c r="D32" s="15">
        <v>708.57</v>
      </c>
      <c r="E32" s="15">
        <v>975.52</v>
      </c>
      <c r="F32" s="34">
        <v>1100</v>
      </c>
      <c r="G32" s="34">
        <v>1200</v>
      </c>
      <c r="H32" s="107">
        <v>1200</v>
      </c>
      <c r="I32" s="34">
        <v>1200</v>
      </c>
      <c r="J32" s="34">
        <v>1200</v>
      </c>
    </row>
    <row r="33" spans="2:10" ht="22.5" customHeight="1" thickBot="1" x14ac:dyDescent="0.3">
      <c r="B33" s="9">
        <v>637015</v>
      </c>
      <c r="C33" s="59" t="s">
        <v>54</v>
      </c>
      <c r="D33" s="17">
        <v>330.57</v>
      </c>
      <c r="E33" s="17">
        <v>126.73</v>
      </c>
      <c r="F33" s="34">
        <v>450</v>
      </c>
      <c r="G33" s="34">
        <v>450</v>
      </c>
      <c r="H33" s="107">
        <v>450</v>
      </c>
      <c r="I33" s="34">
        <v>450</v>
      </c>
      <c r="J33" s="34">
        <v>450</v>
      </c>
    </row>
    <row r="34" spans="2:10" ht="22.5" customHeight="1" thickBot="1" x14ac:dyDescent="0.3">
      <c r="B34" s="9">
        <v>637016</v>
      </c>
      <c r="C34" s="59" t="s">
        <v>55</v>
      </c>
      <c r="D34" s="15">
        <v>211.41</v>
      </c>
      <c r="E34" s="15">
        <v>175.48</v>
      </c>
      <c r="F34" s="34">
        <v>220</v>
      </c>
      <c r="G34" s="34">
        <v>180</v>
      </c>
      <c r="H34" s="107">
        <v>200</v>
      </c>
      <c r="I34" s="34">
        <v>250</v>
      </c>
      <c r="J34" s="34">
        <v>250</v>
      </c>
    </row>
    <row r="35" spans="2:10" ht="22.5" customHeight="1" thickBot="1" x14ac:dyDescent="0.3">
      <c r="B35" s="9">
        <v>637023</v>
      </c>
      <c r="C35" s="59" t="s">
        <v>56</v>
      </c>
      <c r="D35" s="15">
        <v>51</v>
      </c>
      <c r="E35" s="15">
        <v>0</v>
      </c>
      <c r="F35" s="34">
        <v>50</v>
      </c>
      <c r="G35" s="34">
        <v>10</v>
      </c>
      <c r="H35" s="107">
        <v>50</v>
      </c>
      <c r="I35" s="34">
        <v>50</v>
      </c>
      <c r="J35" s="34">
        <v>50</v>
      </c>
    </row>
    <row r="36" spans="2:10" ht="22.5" customHeight="1" thickBot="1" x14ac:dyDescent="0.3">
      <c r="B36" s="9">
        <v>637026</v>
      </c>
      <c r="C36" s="59" t="s">
        <v>57</v>
      </c>
      <c r="D36" s="17">
        <v>1044.6300000000001</v>
      </c>
      <c r="E36" s="17">
        <v>1071</v>
      </c>
      <c r="F36" s="34">
        <v>700</v>
      </c>
      <c r="G36" s="34">
        <v>1000</v>
      </c>
      <c r="H36" s="107">
        <v>1000</v>
      </c>
      <c r="I36" s="34">
        <v>1000</v>
      </c>
      <c r="J36" s="34">
        <v>1000</v>
      </c>
    </row>
    <row r="37" spans="2:10" ht="22.5" customHeight="1" thickBot="1" x14ac:dyDescent="0.3">
      <c r="B37" s="9">
        <v>637027</v>
      </c>
      <c r="C37" s="59" t="s">
        <v>58</v>
      </c>
      <c r="D37" s="15">
        <v>0</v>
      </c>
      <c r="E37" s="15">
        <v>50</v>
      </c>
      <c r="F37" s="34">
        <v>100</v>
      </c>
      <c r="G37" s="34">
        <v>0</v>
      </c>
      <c r="H37" s="107">
        <v>0</v>
      </c>
      <c r="I37" s="34">
        <v>0</v>
      </c>
      <c r="J37" s="34">
        <v>0</v>
      </c>
    </row>
    <row r="38" spans="2:10" ht="22.5" customHeight="1" thickBot="1" x14ac:dyDescent="0.3">
      <c r="B38" s="9">
        <v>637031</v>
      </c>
      <c r="C38" s="59" t="s">
        <v>198</v>
      </c>
      <c r="D38" s="15">
        <v>0</v>
      </c>
      <c r="E38" s="15">
        <v>0</v>
      </c>
      <c r="F38" s="34">
        <v>100</v>
      </c>
      <c r="G38" s="34">
        <v>50</v>
      </c>
      <c r="H38" s="107">
        <v>0</v>
      </c>
      <c r="I38" s="34">
        <v>0</v>
      </c>
      <c r="J38" s="34">
        <v>0</v>
      </c>
    </row>
    <row r="39" spans="2:10" ht="22.5" customHeight="1" thickBot="1" x14ac:dyDescent="0.3">
      <c r="B39" s="9">
        <v>641009</v>
      </c>
      <c r="C39" s="59" t="s">
        <v>199</v>
      </c>
      <c r="D39" s="15">
        <v>0</v>
      </c>
      <c r="E39" s="15">
        <v>0</v>
      </c>
      <c r="F39" s="34">
        <v>255</v>
      </c>
      <c r="G39" s="34">
        <v>255</v>
      </c>
      <c r="H39" s="107">
        <v>255</v>
      </c>
      <c r="I39" s="34">
        <v>255</v>
      </c>
      <c r="J39" s="34">
        <v>255</v>
      </c>
    </row>
    <row r="40" spans="2:10" ht="22.5" customHeight="1" thickBot="1" x14ac:dyDescent="0.3">
      <c r="B40" s="9">
        <v>641013</v>
      </c>
      <c r="C40" s="59" t="s">
        <v>200</v>
      </c>
      <c r="D40" s="15">
        <v>0</v>
      </c>
      <c r="E40" s="15">
        <v>0</v>
      </c>
      <c r="F40" s="34">
        <v>300</v>
      </c>
      <c r="G40" s="34">
        <v>300</v>
      </c>
      <c r="H40" s="107">
        <v>300</v>
      </c>
      <c r="I40" s="34">
        <v>300</v>
      </c>
      <c r="J40" s="34">
        <v>300</v>
      </c>
    </row>
    <row r="41" spans="2:10" ht="22.5" customHeight="1" thickBot="1" x14ac:dyDescent="0.3">
      <c r="B41" s="9">
        <v>642006</v>
      </c>
      <c r="C41" s="59" t="s">
        <v>60</v>
      </c>
      <c r="D41" s="34">
        <v>0</v>
      </c>
      <c r="E41" s="34">
        <v>225.98</v>
      </c>
      <c r="F41" s="34">
        <v>230</v>
      </c>
      <c r="G41" s="34">
        <v>155</v>
      </c>
      <c r="H41" s="107">
        <v>180</v>
      </c>
      <c r="I41" s="34">
        <v>180</v>
      </c>
      <c r="J41" s="34">
        <v>180</v>
      </c>
    </row>
    <row r="42" spans="2:10" ht="22.5" customHeight="1" thickBot="1" x14ac:dyDescent="0.3">
      <c r="B42" s="9">
        <v>642007</v>
      </c>
      <c r="C42" s="59" t="s">
        <v>59</v>
      </c>
      <c r="D42" s="15">
        <v>700</v>
      </c>
      <c r="E42" s="15">
        <v>700</v>
      </c>
      <c r="F42" s="34">
        <v>0</v>
      </c>
      <c r="G42" s="34">
        <v>0</v>
      </c>
      <c r="H42" s="107">
        <v>0</v>
      </c>
      <c r="I42" s="34">
        <v>0</v>
      </c>
      <c r="J42" s="34">
        <v>0</v>
      </c>
    </row>
    <row r="43" spans="2:10" s="41" customFormat="1" ht="22.5" customHeight="1" thickBot="1" x14ac:dyDescent="0.3">
      <c r="B43" s="24"/>
      <c r="C43" s="63" t="s">
        <v>96</v>
      </c>
      <c r="D43" s="25">
        <f>SUM(D4:D42)</f>
        <v>41520.51</v>
      </c>
      <c r="E43" s="25">
        <f t="shared" ref="E43:J43" si="0">SUM(E5:E42)</f>
        <v>43444.450000000019</v>
      </c>
      <c r="F43" s="25">
        <f t="shared" si="0"/>
        <v>44800</v>
      </c>
      <c r="G43" s="25">
        <f t="shared" si="0"/>
        <v>43275</v>
      </c>
      <c r="H43" s="96">
        <f t="shared" si="0"/>
        <v>48925</v>
      </c>
      <c r="I43" s="25">
        <f t="shared" si="0"/>
        <v>47195</v>
      </c>
      <c r="J43" s="25">
        <f t="shared" si="0"/>
        <v>47525</v>
      </c>
    </row>
    <row r="44" spans="2:10" ht="22.5" customHeight="1" thickBot="1" x14ac:dyDescent="0.3">
      <c r="B44" s="43" t="s">
        <v>145</v>
      </c>
      <c r="C44" s="58" t="s">
        <v>61</v>
      </c>
      <c r="D44" s="20"/>
      <c r="E44" s="20"/>
      <c r="F44" s="34"/>
      <c r="G44" s="34"/>
      <c r="H44" s="107"/>
      <c r="I44" s="34"/>
      <c r="J44" s="34"/>
    </row>
    <row r="45" spans="2:10" ht="22.5" customHeight="1" thickBot="1" x14ac:dyDescent="0.3">
      <c r="B45" s="9">
        <v>637005</v>
      </c>
      <c r="C45" s="59" t="s">
        <v>62</v>
      </c>
      <c r="D45" s="14">
        <v>418.49</v>
      </c>
      <c r="E45" s="14">
        <v>470</v>
      </c>
      <c r="F45" s="34">
        <v>450</v>
      </c>
      <c r="G45" s="34">
        <v>450</v>
      </c>
      <c r="H45" s="107">
        <v>500</v>
      </c>
      <c r="I45" s="34">
        <v>500</v>
      </c>
      <c r="J45" s="34">
        <v>500</v>
      </c>
    </row>
    <row r="46" spans="2:10" ht="22.5" customHeight="1" thickBot="1" x14ac:dyDescent="0.3">
      <c r="B46" s="9">
        <v>637012</v>
      </c>
      <c r="C46" s="59" t="s">
        <v>63</v>
      </c>
      <c r="D46" s="8">
        <v>689.65</v>
      </c>
      <c r="E46" s="8">
        <v>267.35000000000002</v>
      </c>
      <c r="F46" s="34">
        <v>230</v>
      </c>
      <c r="G46" s="34">
        <v>270</v>
      </c>
      <c r="H46" s="107">
        <v>270</v>
      </c>
      <c r="I46" s="34">
        <v>270</v>
      </c>
      <c r="J46" s="34">
        <v>270</v>
      </c>
    </row>
    <row r="47" spans="2:10" ht="22.5" customHeight="1" thickBot="1" x14ac:dyDescent="0.3">
      <c r="B47" s="9">
        <v>637035</v>
      </c>
      <c r="C47" s="59" t="s">
        <v>107</v>
      </c>
      <c r="D47" s="8">
        <v>0.91</v>
      </c>
      <c r="E47" s="8">
        <v>0.88</v>
      </c>
      <c r="F47" s="34">
        <v>0</v>
      </c>
      <c r="G47" s="34">
        <v>2</v>
      </c>
      <c r="H47" s="107">
        <v>0</v>
      </c>
      <c r="I47" s="34">
        <v>0</v>
      </c>
      <c r="J47" s="34">
        <v>0</v>
      </c>
    </row>
    <row r="48" spans="2:10" ht="22.5" customHeight="1" thickBot="1" x14ac:dyDescent="0.3">
      <c r="B48" s="9">
        <v>651002</v>
      </c>
      <c r="C48" s="59" t="s">
        <v>201</v>
      </c>
      <c r="D48" s="8">
        <v>4423.6899999999996</v>
      </c>
      <c r="E48" s="8">
        <v>4885.83</v>
      </c>
      <c r="F48" s="34">
        <v>440</v>
      </c>
      <c r="G48" s="34">
        <v>170</v>
      </c>
      <c r="H48" s="107">
        <v>150</v>
      </c>
      <c r="I48" s="34">
        <v>0</v>
      </c>
      <c r="J48" s="34">
        <v>0</v>
      </c>
    </row>
    <row r="49" spans="2:10" ht="22.5" customHeight="1" thickBot="1" x14ac:dyDescent="0.3">
      <c r="B49" s="24"/>
      <c r="C49" s="63" t="s">
        <v>97</v>
      </c>
      <c r="D49" s="25">
        <f t="shared" ref="D49:J49" si="1">SUM(D45:D48)</f>
        <v>5532.74</v>
      </c>
      <c r="E49" s="25">
        <f>SUM(E45:E48)</f>
        <v>5624.0599999999995</v>
      </c>
      <c r="F49" s="25">
        <f t="shared" si="1"/>
        <v>1120</v>
      </c>
      <c r="G49" s="25">
        <f>SUM(G45:G48)</f>
        <v>892</v>
      </c>
      <c r="H49" s="96">
        <f>SUM(H45:H48)</f>
        <v>920</v>
      </c>
      <c r="I49" s="25">
        <f t="shared" si="1"/>
        <v>770</v>
      </c>
      <c r="J49" s="25">
        <f t="shared" si="1"/>
        <v>770</v>
      </c>
    </row>
    <row r="50" spans="2:10" ht="22.5" customHeight="1" thickBot="1" x14ac:dyDescent="0.3">
      <c r="B50" s="57" t="s">
        <v>162</v>
      </c>
      <c r="C50" s="64" t="s">
        <v>64</v>
      </c>
      <c r="D50" s="27"/>
      <c r="E50" s="27"/>
      <c r="F50" s="27"/>
      <c r="G50" s="27"/>
      <c r="H50" s="108"/>
      <c r="I50" s="27"/>
      <c r="J50" s="27"/>
    </row>
    <row r="51" spans="2:10" ht="22.5" customHeight="1" thickBot="1" x14ac:dyDescent="0.3">
      <c r="B51" s="26">
        <v>637005</v>
      </c>
      <c r="C51" s="65" t="s">
        <v>65</v>
      </c>
      <c r="D51" s="27">
        <v>0</v>
      </c>
      <c r="E51" s="27">
        <v>0</v>
      </c>
      <c r="F51" s="27">
        <v>50</v>
      </c>
      <c r="G51" s="27">
        <v>53</v>
      </c>
      <c r="H51" s="108">
        <v>50</v>
      </c>
      <c r="I51" s="27">
        <v>50</v>
      </c>
      <c r="J51" s="27">
        <v>50</v>
      </c>
    </row>
    <row r="52" spans="2:10" ht="22.5" customHeight="1" thickBot="1" x14ac:dyDescent="0.3">
      <c r="B52" s="67"/>
      <c r="C52" s="74" t="s">
        <v>98</v>
      </c>
      <c r="D52" s="75">
        <v>0</v>
      </c>
      <c r="E52" s="75">
        <v>0</v>
      </c>
      <c r="F52" s="75">
        <v>50</v>
      </c>
      <c r="G52" s="75">
        <v>53</v>
      </c>
      <c r="H52" s="97">
        <f>SUM(H51)</f>
        <v>50</v>
      </c>
      <c r="I52" s="75">
        <f>SUM(I51)</f>
        <v>50</v>
      </c>
      <c r="J52" s="75">
        <f>SUM(J51)</f>
        <v>50</v>
      </c>
    </row>
    <row r="53" spans="2:10" s="48" customFormat="1" ht="22.5" customHeight="1" thickBot="1" x14ac:dyDescent="0.3">
      <c r="B53" s="71"/>
      <c r="C53" s="72"/>
      <c r="D53" s="73"/>
      <c r="E53" s="73"/>
      <c r="F53" s="73"/>
      <c r="G53" s="73"/>
      <c r="H53" s="98"/>
      <c r="I53" s="73"/>
      <c r="J53" s="73" t="s">
        <v>169</v>
      </c>
    </row>
    <row r="54" spans="2:10" ht="15.75" customHeight="1" x14ac:dyDescent="0.25">
      <c r="B54" s="131" t="s">
        <v>0</v>
      </c>
      <c r="C54" s="134" t="s">
        <v>129</v>
      </c>
      <c r="D54" s="125" t="s">
        <v>16</v>
      </c>
      <c r="E54" s="122" t="s">
        <v>177</v>
      </c>
      <c r="F54" s="122" t="s">
        <v>21</v>
      </c>
      <c r="G54" s="122" t="s">
        <v>179</v>
      </c>
      <c r="H54" s="128" t="s">
        <v>22</v>
      </c>
      <c r="I54" s="122" t="s">
        <v>29</v>
      </c>
      <c r="J54" s="122" t="s">
        <v>180</v>
      </c>
    </row>
    <row r="55" spans="2:10" ht="0.75" customHeight="1" x14ac:dyDescent="0.25">
      <c r="B55" s="132"/>
      <c r="C55" s="135"/>
      <c r="D55" s="126"/>
      <c r="E55" s="123"/>
      <c r="F55" s="123"/>
      <c r="G55" s="123"/>
      <c r="H55" s="129"/>
      <c r="I55" s="123"/>
      <c r="J55" s="123"/>
    </row>
    <row r="56" spans="2:10" ht="38.25" customHeight="1" thickBot="1" x14ac:dyDescent="0.3">
      <c r="B56" s="133"/>
      <c r="C56" s="136"/>
      <c r="D56" s="127"/>
      <c r="E56" s="124"/>
      <c r="F56" s="124"/>
      <c r="G56" s="124"/>
      <c r="H56" s="130"/>
      <c r="I56" s="124"/>
      <c r="J56" s="124"/>
    </row>
    <row r="57" spans="2:10" ht="22.5" customHeight="1" thickBot="1" x14ac:dyDescent="0.3">
      <c r="B57" s="52" t="s">
        <v>146</v>
      </c>
      <c r="C57" s="64" t="s">
        <v>67</v>
      </c>
      <c r="D57" s="27"/>
      <c r="E57" s="27"/>
      <c r="F57" s="27"/>
      <c r="G57" s="27"/>
      <c r="H57" s="108"/>
      <c r="I57" s="27"/>
      <c r="J57" s="27"/>
    </row>
    <row r="58" spans="2:10" ht="22.5" customHeight="1" thickBot="1" x14ac:dyDescent="0.3">
      <c r="B58" s="26">
        <v>633006</v>
      </c>
      <c r="C58" s="65" t="s">
        <v>136</v>
      </c>
      <c r="D58" s="27">
        <v>0</v>
      </c>
      <c r="E58" s="27">
        <v>475.28</v>
      </c>
      <c r="F58" s="27">
        <v>0</v>
      </c>
      <c r="G58" s="27">
        <v>0</v>
      </c>
      <c r="H58" s="108">
        <v>0</v>
      </c>
      <c r="I58" s="27">
        <v>0</v>
      </c>
      <c r="J58" s="27">
        <v>0</v>
      </c>
    </row>
    <row r="59" spans="2:10" ht="22.5" customHeight="1" thickBot="1" x14ac:dyDescent="0.3">
      <c r="B59" s="26">
        <v>635006</v>
      </c>
      <c r="C59" s="65" t="s">
        <v>135</v>
      </c>
      <c r="D59" s="27">
        <v>0</v>
      </c>
      <c r="E59" s="27">
        <v>0</v>
      </c>
      <c r="F59" s="27">
        <v>469</v>
      </c>
      <c r="G59" s="27">
        <v>477</v>
      </c>
      <c r="H59" s="108">
        <v>0</v>
      </c>
      <c r="I59" s="27">
        <v>0</v>
      </c>
      <c r="J59" s="27">
        <v>0</v>
      </c>
    </row>
    <row r="60" spans="2:10" ht="22.5" customHeight="1" thickBot="1" x14ac:dyDescent="0.3">
      <c r="B60" s="24"/>
      <c r="C60" s="63" t="s">
        <v>99</v>
      </c>
      <c r="D60" s="25">
        <v>0</v>
      </c>
      <c r="E60" s="25">
        <v>475.28</v>
      </c>
      <c r="F60" s="25">
        <f>SUM(F58:F59)</f>
        <v>469</v>
      </c>
      <c r="G60" s="25">
        <f>SUM(G58:G59)</f>
        <v>477</v>
      </c>
      <c r="H60" s="96">
        <f>SUM(H58:H59)</f>
        <v>0</v>
      </c>
      <c r="I60" s="25">
        <f>SUM(I58:I59)</f>
        <v>0</v>
      </c>
      <c r="J60" s="25">
        <f>SUM(J58:J59)</f>
        <v>0</v>
      </c>
    </row>
    <row r="61" spans="2:10" ht="22.5" customHeight="1" thickBot="1" x14ac:dyDescent="0.3">
      <c r="B61" s="42" t="s">
        <v>147</v>
      </c>
      <c r="C61" s="58" t="s">
        <v>68</v>
      </c>
      <c r="D61" s="3"/>
      <c r="E61" s="3"/>
      <c r="F61" s="15"/>
      <c r="G61" s="15"/>
      <c r="H61" s="105"/>
      <c r="I61" s="15"/>
      <c r="J61" s="15"/>
    </row>
    <row r="62" spans="2:10" ht="22.5" customHeight="1" thickBot="1" x14ac:dyDescent="0.3">
      <c r="B62" s="9">
        <v>633006</v>
      </c>
      <c r="C62" s="59" t="s">
        <v>69</v>
      </c>
      <c r="D62" s="15">
        <v>903.9</v>
      </c>
      <c r="E62" s="15">
        <v>0</v>
      </c>
      <c r="F62" s="15">
        <v>1000</v>
      </c>
      <c r="G62" s="15">
        <v>75</v>
      </c>
      <c r="H62" s="105">
        <v>350</v>
      </c>
      <c r="I62" s="15">
        <v>0</v>
      </c>
      <c r="J62" s="15">
        <v>0</v>
      </c>
    </row>
    <row r="63" spans="2:10" ht="22.5" customHeight="1" thickBot="1" x14ac:dyDescent="0.3">
      <c r="B63" s="9">
        <v>637004</v>
      </c>
      <c r="C63" s="59" t="s">
        <v>70</v>
      </c>
      <c r="D63" s="37">
        <v>4386.55</v>
      </c>
      <c r="E63" s="37">
        <v>4093.01</v>
      </c>
      <c r="F63" s="15">
        <v>3700</v>
      </c>
      <c r="G63" s="15">
        <v>4200</v>
      </c>
      <c r="H63" s="105">
        <v>4200</v>
      </c>
      <c r="I63" s="15">
        <v>4000</v>
      </c>
      <c r="J63" s="15">
        <v>3800</v>
      </c>
    </row>
    <row r="64" spans="2:10" ht="22.5" customHeight="1" thickBot="1" x14ac:dyDescent="0.3">
      <c r="B64" s="21"/>
      <c r="C64" s="66" t="s">
        <v>100</v>
      </c>
      <c r="D64" s="25">
        <f>SUM(D60:D63)</f>
        <v>5290.45</v>
      </c>
      <c r="E64" s="25">
        <v>4093.01</v>
      </c>
      <c r="F64" s="23">
        <f>SUM(F62:F63)</f>
        <v>4700</v>
      </c>
      <c r="G64" s="23">
        <f>SUM(G62:G63)</f>
        <v>4275</v>
      </c>
      <c r="H64" s="99">
        <f>SUM(H62:H63)</f>
        <v>4550</v>
      </c>
      <c r="I64" s="15">
        <f>SUM(I62:I63)</f>
        <v>4000</v>
      </c>
      <c r="J64" s="15">
        <f>SUM(J62:J63)</f>
        <v>3800</v>
      </c>
    </row>
    <row r="65" spans="2:10" ht="22.5" customHeight="1" thickBot="1" x14ac:dyDescent="0.3">
      <c r="B65" s="43" t="s">
        <v>132</v>
      </c>
      <c r="C65" s="58" t="s">
        <v>71</v>
      </c>
      <c r="D65" s="3"/>
      <c r="E65" s="3"/>
      <c r="F65" s="15"/>
      <c r="G65" s="15"/>
      <c r="H65" s="105"/>
      <c r="I65" s="15"/>
      <c r="J65" s="15"/>
    </row>
    <row r="66" spans="2:10" ht="22.5" customHeight="1" thickBot="1" x14ac:dyDescent="0.3">
      <c r="B66" s="9">
        <v>611000</v>
      </c>
      <c r="C66" s="59" t="s">
        <v>109</v>
      </c>
      <c r="D66" s="15">
        <v>8785.73</v>
      </c>
      <c r="E66" s="15">
        <v>0</v>
      </c>
      <c r="F66" s="15">
        <v>0</v>
      </c>
      <c r="G66" s="15">
        <v>0</v>
      </c>
      <c r="H66" s="105">
        <v>0</v>
      </c>
      <c r="I66" s="15">
        <v>0</v>
      </c>
      <c r="J66" s="15">
        <v>0</v>
      </c>
    </row>
    <row r="67" spans="2:10" ht="22.5" customHeight="1" thickBot="1" x14ac:dyDescent="0.3">
      <c r="B67" s="9">
        <v>621000</v>
      </c>
      <c r="C67" s="59" t="s">
        <v>110</v>
      </c>
      <c r="D67" s="15">
        <v>756.18</v>
      </c>
      <c r="E67" s="15">
        <v>0</v>
      </c>
      <c r="F67" s="15">
        <v>0</v>
      </c>
      <c r="G67" s="15">
        <v>0</v>
      </c>
      <c r="H67" s="105">
        <v>0</v>
      </c>
      <c r="I67" s="15">
        <v>0</v>
      </c>
      <c r="J67" s="15">
        <v>0</v>
      </c>
    </row>
    <row r="68" spans="2:10" ht="22.5" customHeight="1" thickBot="1" x14ac:dyDescent="0.3">
      <c r="B68" s="9">
        <v>625001</v>
      </c>
      <c r="C68" s="59" t="s">
        <v>111</v>
      </c>
      <c r="D68" s="15">
        <v>122.11</v>
      </c>
      <c r="E68" s="15">
        <v>0</v>
      </c>
      <c r="F68" s="15">
        <v>0</v>
      </c>
      <c r="G68" s="15">
        <v>0</v>
      </c>
      <c r="H68" s="105">
        <v>0</v>
      </c>
      <c r="I68" s="15">
        <v>0</v>
      </c>
      <c r="J68" s="15">
        <v>0</v>
      </c>
    </row>
    <row r="69" spans="2:10" ht="22.5" customHeight="1" thickBot="1" x14ac:dyDescent="0.3">
      <c r="B69" s="9">
        <v>625002</v>
      </c>
      <c r="C69" s="59" t="s">
        <v>112</v>
      </c>
      <c r="D69" s="15">
        <v>1221.26</v>
      </c>
      <c r="E69" s="15">
        <v>0</v>
      </c>
      <c r="F69" s="15">
        <v>0</v>
      </c>
      <c r="G69" s="15">
        <v>0</v>
      </c>
      <c r="H69" s="105">
        <v>0</v>
      </c>
      <c r="I69" s="15">
        <v>0</v>
      </c>
      <c r="J69" s="15">
        <v>0</v>
      </c>
    </row>
    <row r="70" spans="2:10" ht="22.5" customHeight="1" thickBot="1" x14ac:dyDescent="0.3">
      <c r="B70" s="9">
        <v>625003</v>
      </c>
      <c r="C70" s="59" t="s">
        <v>113</v>
      </c>
      <c r="D70" s="15">
        <v>69.77</v>
      </c>
      <c r="E70" s="15">
        <v>0</v>
      </c>
      <c r="F70" s="15">
        <v>0</v>
      </c>
      <c r="G70" s="15">
        <v>0</v>
      </c>
      <c r="H70" s="105">
        <v>0</v>
      </c>
      <c r="I70" s="15">
        <v>0</v>
      </c>
      <c r="J70" s="15">
        <v>0</v>
      </c>
    </row>
    <row r="71" spans="2:10" ht="22.5" customHeight="1" thickBot="1" x14ac:dyDescent="0.3">
      <c r="B71" s="9">
        <v>625004</v>
      </c>
      <c r="C71" s="59" t="s">
        <v>114</v>
      </c>
      <c r="D71" s="15">
        <v>261.69</v>
      </c>
      <c r="E71" s="15">
        <v>0</v>
      </c>
      <c r="F71" s="15">
        <v>0</v>
      </c>
      <c r="G71" s="15">
        <v>0</v>
      </c>
      <c r="H71" s="105">
        <v>0</v>
      </c>
      <c r="I71" s="15">
        <v>0</v>
      </c>
      <c r="J71" s="15">
        <v>0</v>
      </c>
    </row>
    <row r="72" spans="2:10" ht="22.5" customHeight="1" thickBot="1" x14ac:dyDescent="0.3">
      <c r="B72" s="9">
        <v>625005</v>
      </c>
      <c r="C72" s="59" t="s">
        <v>115</v>
      </c>
      <c r="D72" s="15">
        <v>87.22</v>
      </c>
      <c r="E72" s="15">
        <v>0</v>
      </c>
      <c r="F72" s="15">
        <v>0</v>
      </c>
      <c r="G72" s="15">
        <v>0</v>
      </c>
      <c r="H72" s="105">
        <v>0</v>
      </c>
      <c r="I72" s="15">
        <v>0</v>
      </c>
      <c r="J72" s="15">
        <v>0</v>
      </c>
    </row>
    <row r="73" spans="2:10" ht="22.5" customHeight="1" thickBot="1" x14ac:dyDescent="0.3">
      <c r="B73" s="9">
        <v>625007</v>
      </c>
      <c r="C73" s="59" t="s">
        <v>116</v>
      </c>
      <c r="D73" s="15">
        <v>414.24</v>
      </c>
      <c r="E73" s="15">
        <v>0</v>
      </c>
      <c r="F73" s="15">
        <v>0</v>
      </c>
      <c r="G73" s="15">
        <v>0</v>
      </c>
      <c r="H73" s="105">
        <v>0</v>
      </c>
      <c r="I73" s="15">
        <v>0</v>
      </c>
      <c r="J73" s="15">
        <v>0</v>
      </c>
    </row>
    <row r="74" spans="2:10" ht="22.5" customHeight="1" thickBot="1" x14ac:dyDescent="0.3">
      <c r="B74" s="9">
        <v>633006</v>
      </c>
      <c r="C74" s="59" t="s">
        <v>155</v>
      </c>
      <c r="D74" s="15">
        <v>498.54</v>
      </c>
      <c r="E74" s="14">
        <v>378.59</v>
      </c>
      <c r="F74" s="15">
        <v>1100</v>
      </c>
      <c r="G74" s="15">
        <v>250</v>
      </c>
      <c r="H74" s="105">
        <v>650</v>
      </c>
      <c r="I74" s="15">
        <v>200</v>
      </c>
      <c r="J74" s="15">
        <v>200</v>
      </c>
    </row>
    <row r="75" spans="2:10" ht="22.5" customHeight="1" thickBot="1" x14ac:dyDescent="0.3">
      <c r="B75" s="9">
        <v>633010</v>
      </c>
      <c r="C75" s="59" t="s">
        <v>72</v>
      </c>
      <c r="D75" s="15">
        <v>54.1</v>
      </c>
      <c r="E75" s="8">
        <v>15.96</v>
      </c>
      <c r="F75" s="15">
        <v>100</v>
      </c>
      <c r="G75" s="15">
        <v>30</v>
      </c>
      <c r="H75" s="105">
        <v>100</v>
      </c>
      <c r="I75" s="15">
        <v>100</v>
      </c>
      <c r="J75" s="15">
        <v>100</v>
      </c>
    </row>
    <row r="76" spans="2:10" ht="22.5" customHeight="1" thickBot="1" x14ac:dyDescent="0.3">
      <c r="B76" s="9">
        <v>634001</v>
      </c>
      <c r="C76" s="59" t="s">
        <v>73</v>
      </c>
      <c r="D76" s="15">
        <v>298.64999999999998</v>
      </c>
      <c r="E76" s="8">
        <v>292.89</v>
      </c>
      <c r="F76" s="15">
        <v>350</v>
      </c>
      <c r="G76" s="15">
        <v>345</v>
      </c>
      <c r="H76" s="105">
        <v>350</v>
      </c>
      <c r="I76" s="15">
        <v>350</v>
      </c>
      <c r="J76" s="15">
        <v>350</v>
      </c>
    </row>
    <row r="77" spans="2:10" ht="22.5" customHeight="1" thickBot="1" x14ac:dyDescent="0.3">
      <c r="B77" s="9">
        <v>635004</v>
      </c>
      <c r="C77" s="59" t="s">
        <v>74</v>
      </c>
      <c r="D77" s="15">
        <v>203.56</v>
      </c>
      <c r="E77" s="15">
        <v>0</v>
      </c>
      <c r="F77" s="15">
        <v>200</v>
      </c>
      <c r="G77" s="15">
        <v>50</v>
      </c>
      <c r="H77" s="105">
        <v>200</v>
      </c>
      <c r="I77" s="15">
        <v>200</v>
      </c>
      <c r="J77" s="15">
        <v>200</v>
      </c>
    </row>
    <row r="78" spans="2:10" ht="22.5" customHeight="1" thickBot="1" x14ac:dyDescent="0.3">
      <c r="B78" s="9">
        <v>635006</v>
      </c>
      <c r="C78" s="59" t="s">
        <v>137</v>
      </c>
      <c r="D78" s="15">
        <v>40.46</v>
      </c>
      <c r="E78" s="15">
        <v>0</v>
      </c>
      <c r="F78" s="15">
        <v>0</v>
      </c>
      <c r="G78" s="15">
        <v>0</v>
      </c>
      <c r="H78" s="105">
        <v>0</v>
      </c>
      <c r="I78" s="15">
        <v>0</v>
      </c>
      <c r="J78" s="15">
        <v>0</v>
      </c>
    </row>
    <row r="79" spans="2:10" ht="22.5" customHeight="1" thickBot="1" x14ac:dyDescent="0.3">
      <c r="B79" s="9">
        <v>637014</v>
      </c>
      <c r="C79" s="59" t="s">
        <v>108</v>
      </c>
      <c r="D79" s="15">
        <v>915.42</v>
      </c>
      <c r="E79" s="15">
        <v>0</v>
      </c>
      <c r="F79" s="15">
        <v>0</v>
      </c>
      <c r="G79" s="15">
        <v>0</v>
      </c>
      <c r="H79" s="105">
        <v>0</v>
      </c>
      <c r="I79" s="15">
        <v>0</v>
      </c>
      <c r="J79" s="15">
        <v>0</v>
      </c>
    </row>
    <row r="80" spans="2:10" s="29" customFormat="1" ht="22.5" customHeight="1" thickBot="1" x14ac:dyDescent="0.3">
      <c r="B80" s="21"/>
      <c r="C80" s="66" t="s">
        <v>101</v>
      </c>
      <c r="D80" s="23">
        <f t="shared" ref="D80:J80" si="2">SUM(D66:D79)</f>
        <v>13728.93</v>
      </c>
      <c r="E80" s="23">
        <f t="shared" si="2"/>
        <v>687.43999999999994</v>
      </c>
      <c r="F80" s="23">
        <f t="shared" si="2"/>
        <v>1750</v>
      </c>
      <c r="G80" s="23">
        <f t="shared" si="2"/>
        <v>675</v>
      </c>
      <c r="H80" s="99">
        <f t="shared" si="2"/>
        <v>1300</v>
      </c>
      <c r="I80" s="23">
        <f t="shared" si="2"/>
        <v>850</v>
      </c>
      <c r="J80" s="23">
        <f t="shared" si="2"/>
        <v>850</v>
      </c>
    </row>
    <row r="81" spans="2:10" ht="22.5" customHeight="1" thickBot="1" x14ac:dyDescent="0.3">
      <c r="B81" s="57" t="s">
        <v>163</v>
      </c>
      <c r="C81" s="64" t="s">
        <v>164</v>
      </c>
      <c r="D81" s="27"/>
      <c r="E81" s="27"/>
      <c r="F81" s="27"/>
      <c r="G81" s="27"/>
      <c r="H81" s="108"/>
      <c r="I81" s="27"/>
      <c r="J81" s="27"/>
    </row>
    <row r="82" spans="2:10" ht="27.75" customHeight="1" thickBot="1" x14ac:dyDescent="0.3">
      <c r="B82" s="26">
        <v>633004</v>
      </c>
      <c r="C82" s="65" t="s">
        <v>66</v>
      </c>
      <c r="D82" s="27">
        <v>129.53</v>
      </c>
      <c r="E82" s="27">
        <v>154.34</v>
      </c>
      <c r="F82" s="27">
        <v>150</v>
      </c>
      <c r="G82" s="27">
        <v>0</v>
      </c>
      <c r="H82" s="108">
        <v>150</v>
      </c>
      <c r="I82" s="27">
        <v>0</v>
      </c>
      <c r="J82" s="27">
        <v>0</v>
      </c>
    </row>
    <row r="83" spans="2:10" ht="22.5" customHeight="1" thickBot="1" x14ac:dyDescent="0.3">
      <c r="B83" s="24"/>
      <c r="C83" s="63" t="s">
        <v>165</v>
      </c>
      <c r="D83" s="25">
        <v>129.53</v>
      </c>
      <c r="E83" s="25">
        <v>154.34</v>
      </c>
      <c r="F83" s="25">
        <v>150</v>
      </c>
      <c r="G83" s="25">
        <v>0</v>
      </c>
      <c r="H83" s="96">
        <f>SUM(H82)</f>
        <v>150</v>
      </c>
      <c r="I83" s="25">
        <f>SUM(I82)</f>
        <v>0</v>
      </c>
      <c r="J83" s="25">
        <f>SUM(J82)</f>
        <v>0</v>
      </c>
    </row>
    <row r="84" spans="2:10" ht="22.5" customHeight="1" thickBot="1" x14ac:dyDescent="0.3">
      <c r="B84" s="43" t="s">
        <v>148</v>
      </c>
      <c r="C84" s="58" t="s">
        <v>75</v>
      </c>
      <c r="D84" s="33"/>
      <c r="E84" s="33"/>
      <c r="F84" s="15"/>
      <c r="G84" s="15"/>
      <c r="H84" s="105"/>
      <c r="I84" s="15"/>
      <c r="J84" s="15"/>
    </row>
    <row r="85" spans="2:10" ht="22.5" customHeight="1" thickBot="1" x14ac:dyDescent="0.3">
      <c r="B85" s="9">
        <v>632001</v>
      </c>
      <c r="C85" s="59" t="s">
        <v>76</v>
      </c>
      <c r="D85" s="15">
        <v>3204.18</v>
      </c>
      <c r="E85" s="15">
        <v>2421.7199999999998</v>
      </c>
      <c r="F85" s="15">
        <v>2400</v>
      </c>
      <c r="G85" s="15">
        <v>2900</v>
      </c>
      <c r="H85" s="105">
        <v>2700</v>
      </c>
      <c r="I85" s="15">
        <v>2400</v>
      </c>
      <c r="J85" s="15">
        <v>2400</v>
      </c>
    </row>
    <row r="86" spans="2:10" ht="22.5" customHeight="1" thickBot="1" x14ac:dyDescent="0.3">
      <c r="B86" s="9">
        <v>635006</v>
      </c>
      <c r="C86" s="59" t="s">
        <v>77</v>
      </c>
      <c r="D86" s="15">
        <v>263.05</v>
      </c>
      <c r="E86" s="15">
        <v>6.1</v>
      </c>
      <c r="F86" s="15">
        <v>50</v>
      </c>
      <c r="G86" s="15">
        <v>50</v>
      </c>
      <c r="H86" s="105">
        <v>150</v>
      </c>
      <c r="I86" s="15">
        <v>125</v>
      </c>
      <c r="J86" s="15">
        <v>125</v>
      </c>
    </row>
    <row r="87" spans="2:10" s="29" customFormat="1" ht="22.5" customHeight="1" thickBot="1" x14ac:dyDescent="0.3">
      <c r="B87" s="21"/>
      <c r="C87" s="66" t="s">
        <v>102</v>
      </c>
      <c r="D87" s="23">
        <f t="shared" ref="D87:J87" si="3">SUM(D85:D86)</f>
        <v>3467.23</v>
      </c>
      <c r="E87" s="23">
        <f>SUM(E85:E86)</f>
        <v>2427.8199999999997</v>
      </c>
      <c r="F87" s="23">
        <f t="shared" si="3"/>
        <v>2450</v>
      </c>
      <c r="G87" s="23">
        <f t="shared" si="3"/>
        <v>2950</v>
      </c>
      <c r="H87" s="99">
        <f t="shared" si="3"/>
        <v>2850</v>
      </c>
      <c r="I87" s="23">
        <f t="shared" si="3"/>
        <v>2525</v>
      </c>
      <c r="J87" s="23">
        <f t="shared" si="3"/>
        <v>2525</v>
      </c>
    </row>
    <row r="88" spans="2:10" ht="22.5" customHeight="1" thickBot="1" x14ac:dyDescent="0.3">
      <c r="B88" s="51" t="s">
        <v>150</v>
      </c>
      <c r="C88" s="58" t="s">
        <v>138</v>
      </c>
      <c r="D88" s="33"/>
      <c r="E88" s="33"/>
      <c r="F88" s="15"/>
      <c r="G88" s="15"/>
      <c r="H88" s="105"/>
      <c r="I88" s="15"/>
      <c r="J88" s="15"/>
    </row>
    <row r="89" spans="2:10" ht="22.5" customHeight="1" thickBot="1" x14ac:dyDescent="0.3">
      <c r="B89" s="9">
        <v>632001</v>
      </c>
      <c r="C89" s="59" t="s">
        <v>78</v>
      </c>
      <c r="D89" s="15">
        <v>2556.04</v>
      </c>
      <c r="E89" s="15">
        <v>1952.48</v>
      </c>
      <c r="F89" s="15">
        <v>2000</v>
      </c>
      <c r="G89" s="15">
        <v>1400</v>
      </c>
      <c r="H89" s="105">
        <v>1400</v>
      </c>
      <c r="I89" s="15">
        <v>1300</v>
      </c>
      <c r="J89" s="15">
        <v>1200</v>
      </c>
    </row>
    <row r="90" spans="2:10" ht="22.5" customHeight="1" thickBot="1" x14ac:dyDescent="0.3">
      <c r="B90" s="9">
        <v>633001</v>
      </c>
      <c r="C90" s="59" t="s">
        <v>79</v>
      </c>
      <c r="D90" s="15">
        <v>0</v>
      </c>
      <c r="E90" s="15">
        <v>479.15</v>
      </c>
      <c r="F90" s="15">
        <v>300</v>
      </c>
      <c r="G90" s="15">
        <v>0</v>
      </c>
      <c r="H90" s="105">
        <v>400</v>
      </c>
      <c r="I90" s="15">
        <v>0</v>
      </c>
      <c r="J90" s="15">
        <v>0</v>
      </c>
    </row>
    <row r="91" spans="2:10" ht="22.5" customHeight="1" thickBot="1" x14ac:dyDescent="0.3">
      <c r="B91" s="9">
        <v>633004</v>
      </c>
      <c r="C91" s="59" t="s">
        <v>80</v>
      </c>
      <c r="D91" s="15">
        <v>598</v>
      </c>
      <c r="E91" s="15">
        <v>0</v>
      </c>
      <c r="F91" s="15">
        <v>300</v>
      </c>
      <c r="G91" s="15">
        <v>160</v>
      </c>
      <c r="H91" s="105">
        <v>0</v>
      </c>
      <c r="I91" s="15">
        <v>0</v>
      </c>
      <c r="J91" s="15">
        <v>0</v>
      </c>
    </row>
    <row r="92" spans="2:10" ht="22.5" customHeight="1" thickBot="1" x14ac:dyDescent="0.3">
      <c r="B92" s="9">
        <v>633006</v>
      </c>
      <c r="C92" s="59" t="s">
        <v>153</v>
      </c>
      <c r="D92" s="15">
        <v>265.60000000000002</v>
      </c>
      <c r="E92" s="15">
        <v>710.47</v>
      </c>
      <c r="F92" s="15">
        <v>500</v>
      </c>
      <c r="G92" s="15">
        <v>300</v>
      </c>
      <c r="H92" s="105">
        <v>1000</v>
      </c>
      <c r="I92" s="15">
        <v>0</v>
      </c>
      <c r="J92" s="15">
        <v>0</v>
      </c>
    </row>
    <row r="93" spans="2:10" ht="22.5" customHeight="1" thickBot="1" x14ac:dyDescent="0.3">
      <c r="B93" s="9">
        <v>637004</v>
      </c>
      <c r="C93" s="59" t="s">
        <v>81</v>
      </c>
      <c r="D93" s="15">
        <v>15</v>
      </c>
      <c r="E93" s="15">
        <v>300</v>
      </c>
      <c r="F93" s="15">
        <v>400</v>
      </c>
      <c r="G93" s="15">
        <v>300</v>
      </c>
      <c r="H93" s="105">
        <v>1000</v>
      </c>
      <c r="I93" s="15">
        <v>400</v>
      </c>
      <c r="J93" s="15">
        <v>400</v>
      </c>
    </row>
    <row r="94" spans="2:10" s="29" customFormat="1" ht="22.5" customHeight="1" thickBot="1" x14ac:dyDescent="0.3">
      <c r="B94" s="21"/>
      <c r="C94" s="66" t="s">
        <v>117</v>
      </c>
      <c r="D94" s="23">
        <f t="shared" ref="D94:J94" si="4">SUM(D89:D93)</f>
        <v>3434.64</v>
      </c>
      <c r="E94" s="23">
        <f>SUM(E89:E93)</f>
        <v>3442.1000000000004</v>
      </c>
      <c r="F94" s="23">
        <f t="shared" si="4"/>
        <v>3500</v>
      </c>
      <c r="G94" s="23">
        <f t="shared" si="4"/>
        <v>2160</v>
      </c>
      <c r="H94" s="99">
        <f t="shared" si="4"/>
        <v>3800</v>
      </c>
      <c r="I94" s="23">
        <f t="shared" si="4"/>
        <v>1700</v>
      </c>
      <c r="J94" s="23">
        <f t="shared" si="4"/>
        <v>1600</v>
      </c>
    </row>
    <row r="95" spans="2:10" ht="22.5" customHeight="1" thickBot="1" x14ac:dyDescent="0.3">
      <c r="B95" s="43" t="s">
        <v>149</v>
      </c>
      <c r="C95" s="58" t="s">
        <v>82</v>
      </c>
      <c r="D95" s="33"/>
      <c r="E95" s="33"/>
      <c r="F95" s="15"/>
      <c r="G95" s="15"/>
      <c r="H95" s="105"/>
      <c r="I95" s="15"/>
      <c r="J95" s="15"/>
    </row>
    <row r="96" spans="2:10" ht="22.5" customHeight="1" thickBot="1" x14ac:dyDescent="0.3">
      <c r="B96" s="9">
        <v>632001</v>
      </c>
      <c r="C96" s="59" t="s">
        <v>83</v>
      </c>
      <c r="D96" s="15">
        <v>180.05</v>
      </c>
      <c r="E96" s="15">
        <v>186.91</v>
      </c>
      <c r="F96" s="15">
        <v>200</v>
      </c>
      <c r="G96" s="15">
        <v>180</v>
      </c>
      <c r="H96" s="105">
        <v>200</v>
      </c>
      <c r="I96" s="15">
        <v>200</v>
      </c>
      <c r="J96" s="15">
        <v>200</v>
      </c>
    </row>
    <row r="97" spans="2:10" ht="22.5" customHeight="1" thickBot="1" x14ac:dyDescent="0.3">
      <c r="B97" s="9">
        <v>632002</v>
      </c>
      <c r="C97" s="59" t="s">
        <v>84</v>
      </c>
      <c r="D97" s="15">
        <v>6</v>
      </c>
      <c r="E97" s="15">
        <v>2.52</v>
      </c>
      <c r="F97" s="15">
        <v>20</v>
      </c>
      <c r="G97" s="15">
        <v>5</v>
      </c>
      <c r="H97" s="105">
        <v>10</v>
      </c>
      <c r="I97" s="15">
        <v>20</v>
      </c>
      <c r="J97" s="15">
        <v>20</v>
      </c>
    </row>
    <row r="98" spans="2:10" ht="22.5" customHeight="1" thickBot="1" x14ac:dyDescent="0.3">
      <c r="B98" s="9">
        <v>633006</v>
      </c>
      <c r="C98" s="59" t="s">
        <v>154</v>
      </c>
      <c r="D98" s="15">
        <v>99.15</v>
      </c>
      <c r="E98" s="15">
        <v>0</v>
      </c>
      <c r="F98" s="15">
        <v>2700</v>
      </c>
      <c r="G98" s="15">
        <v>2711</v>
      </c>
      <c r="H98" s="105">
        <v>300</v>
      </c>
      <c r="I98" s="15">
        <v>0</v>
      </c>
      <c r="J98" s="15">
        <v>0</v>
      </c>
    </row>
    <row r="99" spans="2:10" ht="22.5" customHeight="1" thickBot="1" x14ac:dyDescent="0.3">
      <c r="B99" s="9">
        <v>633016</v>
      </c>
      <c r="C99" s="59" t="s">
        <v>50</v>
      </c>
      <c r="D99" s="15">
        <v>0</v>
      </c>
      <c r="E99" s="15">
        <v>0</v>
      </c>
      <c r="F99" s="15">
        <v>0</v>
      </c>
      <c r="G99" s="15">
        <v>28</v>
      </c>
      <c r="H99" s="105">
        <v>1000</v>
      </c>
      <c r="I99" s="15">
        <v>1000</v>
      </c>
      <c r="J99" s="15">
        <v>1000</v>
      </c>
    </row>
    <row r="100" spans="2:10" ht="22.5" customHeight="1" thickBot="1" x14ac:dyDescent="0.3">
      <c r="B100" s="9">
        <v>634004</v>
      </c>
      <c r="C100" s="59" t="s">
        <v>118</v>
      </c>
      <c r="D100" s="15">
        <v>69.72</v>
      </c>
      <c r="E100" s="15">
        <v>41.5</v>
      </c>
      <c r="F100" s="15">
        <v>0</v>
      </c>
      <c r="G100" s="15">
        <v>0</v>
      </c>
      <c r="H100" s="105">
        <v>0</v>
      </c>
      <c r="I100" s="15">
        <v>0</v>
      </c>
      <c r="J100" s="15">
        <v>0</v>
      </c>
    </row>
    <row r="101" spans="2:10" ht="22.5" customHeight="1" thickBot="1" x14ac:dyDescent="0.3">
      <c r="B101" s="9">
        <v>631004</v>
      </c>
      <c r="C101" s="59" t="s">
        <v>85</v>
      </c>
      <c r="D101" s="15">
        <v>100.04</v>
      </c>
      <c r="E101" s="15">
        <v>61.14</v>
      </c>
      <c r="F101" s="15">
        <v>200</v>
      </c>
      <c r="G101" s="15">
        <v>200</v>
      </c>
      <c r="H101" s="105">
        <v>200</v>
      </c>
      <c r="I101" s="15">
        <v>200</v>
      </c>
      <c r="J101" s="15">
        <v>200</v>
      </c>
    </row>
    <row r="102" spans="2:10" s="29" customFormat="1" ht="22.5" customHeight="1" thickBot="1" x14ac:dyDescent="0.3">
      <c r="B102" s="79"/>
      <c r="C102" s="80" t="s">
        <v>103</v>
      </c>
      <c r="D102" s="81">
        <f t="shared" ref="D102:J102" si="5">SUM(D96:D101)</f>
        <v>454.96000000000009</v>
      </c>
      <c r="E102" s="81">
        <f t="shared" si="5"/>
        <v>292.07</v>
      </c>
      <c r="F102" s="81">
        <f t="shared" si="5"/>
        <v>3120</v>
      </c>
      <c r="G102" s="81">
        <f t="shared" si="5"/>
        <v>3124</v>
      </c>
      <c r="H102" s="100">
        <f t="shared" si="5"/>
        <v>1710</v>
      </c>
      <c r="I102" s="81">
        <f t="shared" si="5"/>
        <v>1420</v>
      </c>
      <c r="J102" s="81">
        <f t="shared" si="5"/>
        <v>1420</v>
      </c>
    </row>
    <row r="103" spans="2:10" s="76" customFormat="1" ht="22.5" customHeight="1" thickBot="1" x14ac:dyDescent="0.3">
      <c r="B103" s="77"/>
      <c r="C103" s="78"/>
      <c r="D103" s="49"/>
      <c r="E103" s="49"/>
      <c r="F103" s="49"/>
      <c r="G103" s="49"/>
      <c r="H103" s="101"/>
      <c r="I103" s="49"/>
      <c r="J103" s="49" t="s">
        <v>170</v>
      </c>
    </row>
    <row r="104" spans="2:10" ht="15.75" customHeight="1" x14ac:dyDescent="0.25">
      <c r="B104" s="131" t="s">
        <v>0</v>
      </c>
      <c r="C104" s="134" t="s">
        <v>129</v>
      </c>
      <c r="D104" s="125" t="s">
        <v>16</v>
      </c>
      <c r="E104" s="122" t="s">
        <v>177</v>
      </c>
      <c r="F104" s="122" t="s">
        <v>21</v>
      </c>
      <c r="G104" s="122" t="s">
        <v>179</v>
      </c>
      <c r="H104" s="128" t="s">
        <v>22</v>
      </c>
      <c r="I104" s="122" t="s">
        <v>29</v>
      </c>
      <c r="J104" s="122" t="s">
        <v>180</v>
      </c>
    </row>
    <row r="105" spans="2:10" ht="0.75" customHeight="1" x14ac:dyDescent="0.25">
      <c r="B105" s="132"/>
      <c r="C105" s="135"/>
      <c r="D105" s="126"/>
      <c r="E105" s="123"/>
      <c r="F105" s="123"/>
      <c r="G105" s="123"/>
      <c r="H105" s="129"/>
      <c r="I105" s="123"/>
      <c r="J105" s="123"/>
    </row>
    <row r="106" spans="2:10" ht="38.25" customHeight="1" thickBot="1" x14ac:dyDescent="0.3">
      <c r="B106" s="133"/>
      <c r="C106" s="136"/>
      <c r="D106" s="127"/>
      <c r="E106" s="124"/>
      <c r="F106" s="124"/>
      <c r="G106" s="124"/>
      <c r="H106" s="130"/>
      <c r="I106" s="124"/>
      <c r="J106" s="124"/>
    </row>
    <row r="107" spans="2:10" ht="22.5" customHeight="1" thickBot="1" x14ac:dyDescent="0.3">
      <c r="B107" s="51" t="s">
        <v>151</v>
      </c>
      <c r="C107" s="10" t="s">
        <v>86</v>
      </c>
      <c r="D107" s="3"/>
      <c r="E107" s="3"/>
      <c r="F107" s="15"/>
      <c r="G107" s="15"/>
      <c r="H107" s="105"/>
      <c r="I107" s="15"/>
      <c r="J107" s="15"/>
    </row>
    <row r="108" spans="2:10" ht="22.5" customHeight="1" thickBot="1" x14ac:dyDescent="0.3">
      <c r="B108" s="9">
        <v>633009</v>
      </c>
      <c r="C108" s="11" t="s">
        <v>87</v>
      </c>
      <c r="D108" s="15">
        <v>7.83</v>
      </c>
      <c r="E108" s="15">
        <v>0</v>
      </c>
      <c r="F108" s="15">
        <v>0</v>
      </c>
      <c r="G108" s="15">
        <v>0</v>
      </c>
      <c r="H108" s="105">
        <v>0</v>
      </c>
      <c r="I108" s="15">
        <v>0</v>
      </c>
      <c r="J108" s="15">
        <v>0</v>
      </c>
    </row>
    <row r="109" spans="2:10" ht="22.5" customHeight="1" thickBot="1" x14ac:dyDescent="0.3">
      <c r="B109" s="9">
        <v>637027</v>
      </c>
      <c r="C109" s="11" t="s">
        <v>88</v>
      </c>
      <c r="D109" s="15">
        <v>660</v>
      </c>
      <c r="E109" s="15">
        <v>67</v>
      </c>
      <c r="F109" s="15">
        <v>150</v>
      </c>
      <c r="G109" s="15">
        <v>0</v>
      </c>
      <c r="H109" s="105">
        <v>190</v>
      </c>
      <c r="I109" s="15">
        <v>150</v>
      </c>
      <c r="J109" s="15">
        <v>150</v>
      </c>
    </row>
    <row r="110" spans="2:10" s="29" customFormat="1" ht="22.5" customHeight="1" thickBot="1" x14ac:dyDescent="0.3">
      <c r="B110" s="21"/>
      <c r="C110" s="22" t="s">
        <v>104</v>
      </c>
      <c r="D110" s="23">
        <f>SUM(D108:D109)</f>
        <v>667.83</v>
      </c>
      <c r="E110" s="23">
        <v>67</v>
      </c>
      <c r="F110" s="23">
        <v>150</v>
      </c>
      <c r="G110" s="23">
        <f>SUM(G108:G109)</f>
        <v>0</v>
      </c>
      <c r="H110" s="99">
        <f>SUM(H108:H109)</f>
        <v>190</v>
      </c>
      <c r="I110" s="23">
        <f>SUM(I108:I109)</f>
        <v>150</v>
      </c>
      <c r="J110" s="23">
        <f>SUM(J108:J109)</f>
        <v>150</v>
      </c>
    </row>
    <row r="111" spans="2:10" ht="22.5" customHeight="1" thickBot="1" x14ac:dyDescent="0.3">
      <c r="B111" s="43" t="s">
        <v>140</v>
      </c>
      <c r="C111" s="10" t="s">
        <v>89</v>
      </c>
      <c r="D111" s="3"/>
      <c r="E111" s="3"/>
      <c r="F111" s="15"/>
      <c r="G111" s="15"/>
      <c r="H111" s="105"/>
      <c r="I111" s="15"/>
      <c r="J111" s="15"/>
    </row>
    <row r="112" spans="2:10" ht="22.5" customHeight="1" thickBot="1" x14ac:dyDescent="0.3">
      <c r="B112" s="9">
        <v>632001</v>
      </c>
      <c r="C112" s="11" t="s">
        <v>90</v>
      </c>
      <c r="D112" s="15">
        <v>255.84</v>
      </c>
      <c r="E112" s="17">
        <v>240.96</v>
      </c>
      <c r="F112" s="15">
        <v>250</v>
      </c>
      <c r="G112" s="15">
        <v>260</v>
      </c>
      <c r="H112" s="105">
        <v>250</v>
      </c>
      <c r="I112" s="15">
        <v>250</v>
      </c>
      <c r="J112" s="15">
        <v>220</v>
      </c>
    </row>
    <row r="113" spans="2:10" ht="22.5" customHeight="1" thickBot="1" x14ac:dyDescent="0.3">
      <c r="B113" s="9">
        <v>632002</v>
      </c>
      <c r="C113" s="11" t="s">
        <v>91</v>
      </c>
      <c r="D113" s="15">
        <v>13.2</v>
      </c>
      <c r="E113" s="15">
        <v>13.88</v>
      </c>
      <c r="F113" s="15">
        <v>20</v>
      </c>
      <c r="G113" s="15">
        <v>10</v>
      </c>
      <c r="H113" s="105">
        <v>20</v>
      </c>
      <c r="I113" s="15">
        <v>20</v>
      </c>
      <c r="J113" s="15">
        <v>20</v>
      </c>
    </row>
    <row r="114" spans="2:10" ht="22.5" customHeight="1" thickBot="1" x14ac:dyDescent="0.3">
      <c r="B114" s="9">
        <v>633006</v>
      </c>
      <c r="C114" s="11" t="s">
        <v>136</v>
      </c>
      <c r="D114" s="15">
        <v>0</v>
      </c>
      <c r="E114" s="15">
        <v>289.39999999999998</v>
      </c>
      <c r="F114" s="15">
        <v>100</v>
      </c>
      <c r="G114" s="15">
        <v>0</v>
      </c>
      <c r="H114" s="105">
        <v>100</v>
      </c>
      <c r="I114" s="15">
        <v>0</v>
      </c>
      <c r="J114" s="15">
        <v>0</v>
      </c>
    </row>
    <row r="115" spans="2:10" ht="22.5" customHeight="1" thickBot="1" x14ac:dyDescent="0.3">
      <c r="B115" s="9">
        <v>634001</v>
      </c>
      <c r="C115" s="11" t="s">
        <v>92</v>
      </c>
      <c r="D115" s="15">
        <v>84.42</v>
      </c>
      <c r="E115" s="15">
        <v>100.87</v>
      </c>
      <c r="F115" s="15">
        <v>100</v>
      </c>
      <c r="G115" s="15">
        <v>87</v>
      </c>
      <c r="H115" s="105">
        <v>100</v>
      </c>
      <c r="I115" s="15">
        <v>100</v>
      </c>
      <c r="J115" s="15">
        <v>100</v>
      </c>
    </row>
    <row r="116" spans="2:10" ht="22.5" customHeight="1" thickBot="1" x14ac:dyDescent="0.3">
      <c r="B116" s="9">
        <v>635006</v>
      </c>
      <c r="C116" s="11" t="s">
        <v>119</v>
      </c>
      <c r="D116" s="15">
        <v>1108.2</v>
      </c>
      <c r="E116" s="15">
        <v>0</v>
      </c>
      <c r="F116" s="15">
        <v>0</v>
      </c>
      <c r="G116" s="15">
        <v>0</v>
      </c>
      <c r="H116" s="105">
        <v>0</v>
      </c>
      <c r="I116" s="15">
        <v>0</v>
      </c>
      <c r="J116" s="15">
        <v>0</v>
      </c>
    </row>
    <row r="117" spans="2:10" s="29" customFormat="1" ht="22.5" customHeight="1" thickBot="1" x14ac:dyDescent="0.3">
      <c r="B117" s="21"/>
      <c r="C117" s="22" t="s">
        <v>208</v>
      </c>
      <c r="D117" s="23">
        <f t="shared" ref="D117:J117" si="6">SUM(D112:D116)</f>
        <v>1461.66</v>
      </c>
      <c r="E117" s="23">
        <f>SUM(E112:E116)</f>
        <v>645.11</v>
      </c>
      <c r="F117" s="23">
        <f t="shared" si="6"/>
        <v>470</v>
      </c>
      <c r="G117" s="23">
        <f t="shared" si="6"/>
        <v>357</v>
      </c>
      <c r="H117" s="99">
        <f t="shared" si="6"/>
        <v>470</v>
      </c>
      <c r="I117" s="23">
        <f t="shared" si="6"/>
        <v>370</v>
      </c>
      <c r="J117" s="23">
        <f t="shared" si="6"/>
        <v>340</v>
      </c>
    </row>
    <row r="118" spans="2:10" s="29" customFormat="1" ht="22.5" customHeight="1" thickBot="1" x14ac:dyDescent="0.3">
      <c r="B118" s="53" t="s">
        <v>152</v>
      </c>
      <c r="C118" s="10" t="s">
        <v>120</v>
      </c>
      <c r="D118" s="23"/>
      <c r="E118" s="23"/>
      <c r="F118" s="23"/>
      <c r="G118" s="23"/>
      <c r="H118" s="99"/>
      <c r="I118" s="23"/>
      <c r="J118" s="23"/>
    </row>
    <row r="119" spans="2:10" s="29" customFormat="1" ht="22.5" customHeight="1" thickBot="1" x14ac:dyDescent="0.3">
      <c r="B119" s="9">
        <v>642014</v>
      </c>
      <c r="C119" s="11" t="s">
        <v>121</v>
      </c>
      <c r="D119" s="15">
        <v>462.99</v>
      </c>
      <c r="E119" s="15">
        <v>607.55999999999995</v>
      </c>
      <c r="F119" s="15">
        <v>1000</v>
      </c>
      <c r="G119" s="15">
        <v>1000</v>
      </c>
      <c r="H119" s="105">
        <v>1000</v>
      </c>
      <c r="I119" s="15">
        <v>1000</v>
      </c>
      <c r="J119" s="15">
        <v>1000</v>
      </c>
    </row>
    <row r="120" spans="2:10" s="29" customFormat="1" ht="22.5" customHeight="1" thickBot="1" x14ac:dyDescent="0.3">
      <c r="B120" s="21"/>
      <c r="C120" s="22" t="s">
        <v>122</v>
      </c>
      <c r="D120" s="23">
        <v>462.99</v>
      </c>
      <c r="E120" s="23">
        <v>607.55999999999995</v>
      </c>
      <c r="F120" s="23">
        <v>1000</v>
      </c>
      <c r="G120" s="23">
        <v>1000</v>
      </c>
      <c r="H120" s="99">
        <f>SUM(H119)</f>
        <v>1000</v>
      </c>
      <c r="I120" s="23">
        <f>SUM(I119)</f>
        <v>1000</v>
      </c>
      <c r="J120" s="23">
        <f>SUM(J119)</f>
        <v>1000</v>
      </c>
    </row>
    <row r="121" spans="2:10" ht="22.5" customHeight="1" thickBot="1" x14ac:dyDescent="0.3">
      <c r="B121" s="51" t="s">
        <v>166</v>
      </c>
      <c r="C121" s="10" t="s">
        <v>123</v>
      </c>
      <c r="D121" s="3"/>
      <c r="E121" s="3"/>
      <c r="F121" s="15"/>
      <c r="G121" s="15"/>
      <c r="H121" s="105"/>
      <c r="I121" s="15"/>
      <c r="J121" s="15"/>
    </row>
    <row r="122" spans="2:10" ht="22.5" customHeight="1" thickBot="1" x14ac:dyDescent="0.3">
      <c r="B122" s="9">
        <v>641012</v>
      </c>
      <c r="C122" s="11" t="s">
        <v>202</v>
      </c>
      <c r="D122" s="15">
        <v>0</v>
      </c>
      <c r="E122" s="15">
        <v>0</v>
      </c>
      <c r="F122" s="15">
        <v>57</v>
      </c>
      <c r="G122" s="15">
        <v>57</v>
      </c>
      <c r="H122" s="105">
        <v>0</v>
      </c>
      <c r="I122" s="15">
        <v>0</v>
      </c>
      <c r="J122" s="15">
        <v>0</v>
      </c>
    </row>
    <row r="123" spans="2:10" ht="22.5" customHeight="1" thickBot="1" x14ac:dyDescent="0.3">
      <c r="B123" s="9">
        <v>642001</v>
      </c>
      <c r="C123" s="11" t="s">
        <v>93</v>
      </c>
      <c r="D123" s="15">
        <v>0</v>
      </c>
      <c r="E123" s="15">
        <v>100</v>
      </c>
      <c r="F123" s="15">
        <v>100</v>
      </c>
      <c r="G123" s="15">
        <v>0</v>
      </c>
      <c r="H123" s="105">
        <v>100</v>
      </c>
      <c r="I123" s="15">
        <v>100</v>
      </c>
      <c r="J123" s="15">
        <v>100</v>
      </c>
    </row>
    <row r="124" spans="2:10" s="29" customFormat="1" ht="22.5" customHeight="1" thickBot="1" x14ac:dyDescent="0.3">
      <c r="B124" s="21"/>
      <c r="C124" s="22" t="s">
        <v>213</v>
      </c>
      <c r="D124" s="23">
        <v>0</v>
      </c>
      <c r="E124" s="23">
        <v>100</v>
      </c>
      <c r="F124" s="23">
        <v>157</v>
      </c>
      <c r="G124" s="23">
        <v>57</v>
      </c>
      <c r="H124" s="99">
        <f>SUM(H123)</f>
        <v>100</v>
      </c>
      <c r="I124" s="23">
        <f>SUM(I123)</f>
        <v>100</v>
      </c>
      <c r="J124" s="23">
        <f>SUM(J123)</f>
        <v>100</v>
      </c>
    </row>
    <row r="125" spans="2:10" s="29" customFormat="1" ht="22.5" customHeight="1" thickBot="1" x14ac:dyDescent="0.3">
      <c r="B125" s="53" t="s">
        <v>167</v>
      </c>
      <c r="C125" s="10" t="s">
        <v>124</v>
      </c>
      <c r="D125" s="38"/>
      <c r="E125" s="38"/>
      <c r="F125" s="23"/>
      <c r="G125" s="23"/>
      <c r="H125" s="99"/>
      <c r="I125" s="23"/>
      <c r="J125" s="23"/>
    </row>
    <row r="126" spans="2:10" s="29" customFormat="1" ht="22.5" customHeight="1" thickBot="1" x14ac:dyDescent="0.3">
      <c r="B126" s="9">
        <v>637001</v>
      </c>
      <c r="C126" s="11" t="s">
        <v>125</v>
      </c>
      <c r="D126" s="15">
        <v>222</v>
      </c>
      <c r="E126" s="15">
        <v>17</v>
      </c>
      <c r="F126" s="15">
        <v>120</v>
      </c>
      <c r="G126" s="15">
        <v>89</v>
      </c>
      <c r="H126" s="105">
        <v>100</v>
      </c>
      <c r="I126" s="15">
        <v>100</v>
      </c>
      <c r="J126" s="15">
        <v>100</v>
      </c>
    </row>
    <row r="127" spans="2:10" s="29" customFormat="1" ht="22.5" customHeight="1" thickBot="1" x14ac:dyDescent="0.3">
      <c r="B127" s="9">
        <v>642006</v>
      </c>
      <c r="C127" s="11" t="s">
        <v>60</v>
      </c>
      <c r="D127" s="15">
        <v>135.30000000000001</v>
      </c>
      <c r="E127" s="15">
        <v>0</v>
      </c>
      <c r="F127" s="15">
        <v>120</v>
      </c>
      <c r="G127" s="15">
        <v>130</v>
      </c>
      <c r="H127" s="105">
        <v>130</v>
      </c>
      <c r="I127" s="15">
        <v>130</v>
      </c>
      <c r="J127" s="15">
        <v>130</v>
      </c>
    </row>
    <row r="128" spans="2:10" s="29" customFormat="1" ht="22.5" customHeight="1" thickBot="1" x14ac:dyDescent="0.3">
      <c r="B128" s="21"/>
      <c r="C128" s="22" t="s">
        <v>126</v>
      </c>
      <c r="D128" s="23">
        <f>SUM(D126:D127)</f>
        <v>357.3</v>
      </c>
      <c r="E128" s="23">
        <v>17</v>
      </c>
      <c r="F128" s="23">
        <f>SUM(F126:F127)</f>
        <v>240</v>
      </c>
      <c r="G128" s="23">
        <f>SUM(G126:G127)</f>
        <v>219</v>
      </c>
      <c r="H128" s="99">
        <f>SUM(H126:H127)</f>
        <v>230</v>
      </c>
      <c r="I128" s="23">
        <f>SUM(I126:I127)</f>
        <v>230</v>
      </c>
      <c r="J128" s="23">
        <f>SUM(J126:J127)</f>
        <v>230</v>
      </c>
    </row>
    <row r="129" spans="2:10" ht="22.5" customHeight="1" thickBot="1" x14ac:dyDescent="0.3">
      <c r="B129" s="9"/>
      <c r="C129" s="10" t="s">
        <v>94</v>
      </c>
      <c r="D129" s="39"/>
      <c r="E129" s="39"/>
      <c r="F129" s="15"/>
      <c r="G129" s="15"/>
      <c r="H129" s="105"/>
      <c r="I129" s="15"/>
      <c r="J129" s="15"/>
    </row>
    <row r="130" spans="2:10" s="32" customFormat="1" ht="22.5" customHeight="1" thickBot="1" x14ac:dyDescent="0.3">
      <c r="B130" s="50">
        <v>642026</v>
      </c>
      <c r="C130" s="11" t="s">
        <v>95</v>
      </c>
      <c r="D130" s="35">
        <v>100</v>
      </c>
      <c r="E130" s="35">
        <v>0</v>
      </c>
      <c r="F130" s="35">
        <v>100</v>
      </c>
      <c r="G130" s="35">
        <v>0</v>
      </c>
      <c r="H130" s="102">
        <v>150</v>
      </c>
      <c r="I130" s="35">
        <v>200</v>
      </c>
      <c r="J130" s="35">
        <v>200</v>
      </c>
    </row>
    <row r="131" spans="2:10" s="30" customFormat="1" ht="22.5" customHeight="1" thickBot="1" x14ac:dyDescent="0.3">
      <c r="B131" s="50"/>
      <c r="C131" s="10" t="s">
        <v>105</v>
      </c>
      <c r="D131" s="36">
        <v>100</v>
      </c>
      <c r="E131" s="36">
        <v>0</v>
      </c>
      <c r="F131" s="36">
        <v>100</v>
      </c>
      <c r="G131" s="36">
        <v>0</v>
      </c>
      <c r="H131" s="102">
        <f>SUM(H130)</f>
        <v>150</v>
      </c>
      <c r="I131" s="36">
        <f>SUM(I130)</f>
        <v>200</v>
      </c>
      <c r="J131" s="36">
        <f>SUM(J130)</f>
        <v>200</v>
      </c>
    </row>
    <row r="132" spans="2:10" s="31" customFormat="1" ht="22.5" customHeight="1" thickBot="1" x14ac:dyDescent="0.3">
      <c r="B132" s="45"/>
      <c r="C132" s="46" t="s">
        <v>203</v>
      </c>
      <c r="D132" s="46">
        <v>77497</v>
      </c>
      <c r="E132" s="47">
        <v>62035.74</v>
      </c>
      <c r="F132" s="47">
        <v>64226</v>
      </c>
      <c r="G132" s="47">
        <v>59514</v>
      </c>
      <c r="H132" s="103">
        <f>SUM(H43+H49+H52+H60+H64+H80+H83+H87+H94+H102+H110+H117+H120+H124+H128+H131)</f>
        <v>66395</v>
      </c>
      <c r="I132" s="47">
        <f>SUM(I43+I49+I52+I60+I64+I80+I83+I87+I94+I102+I110+I117+I120+I124+I128+I131)</f>
        <v>60560</v>
      </c>
      <c r="J132" s="47">
        <f>SUM(J43+J49+J52+J60+J64+J80+J83+J87+J94+J102+J110+J117+J120+J124+J128+J131)</f>
        <v>60560</v>
      </c>
    </row>
    <row r="133" spans="2:10" s="68" customFormat="1" ht="22.5" customHeight="1" thickBot="1" x14ac:dyDescent="0.3">
      <c r="B133" s="69"/>
      <c r="C133" s="69"/>
      <c r="D133" s="69"/>
      <c r="E133" s="70"/>
      <c r="F133" s="70"/>
      <c r="G133" s="70"/>
      <c r="H133" s="104"/>
      <c r="I133" s="70"/>
      <c r="J133" s="49" t="s">
        <v>217</v>
      </c>
    </row>
    <row r="134" spans="2:10" ht="22.5" customHeight="1" x14ac:dyDescent="0.25">
      <c r="B134" s="137" t="s">
        <v>0</v>
      </c>
      <c r="C134" s="140" t="s">
        <v>130</v>
      </c>
      <c r="D134" s="125" t="s">
        <v>16</v>
      </c>
      <c r="E134" s="122" t="s">
        <v>177</v>
      </c>
      <c r="F134" s="122" t="s">
        <v>21</v>
      </c>
      <c r="G134" s="122" t="s">
        <v>179</v>
      </c>
      <c r="H134" s="128" t="s">
        <v>22</v>
      </c>
      <c r="I134" s="122" t="s">
        <v>29</v>
      </c>
      <c r="J134" s="122" t="s">
        <v>180</v>
      </c>
    </row>
    <row r="135" spans="2:10" ht="22.5" customHeight="1" x14ac:dyDescent="0.25">
      <c r="B135" s="138"/>
      <c r="C135" s="141"/>
      <c r="D135" s="126"/>
      <c r="E135" s="123"/>
      <c r="F135" s="123"/>
      <c r="G135" s="123"/>
      <c r="H135" s="129"/>
      <c r="I135" s="123"/>
      <c r="J135" s="123"/>
    </row>
    <row r="136" spans="2:10" ht="9.75" customHeight="1" thickBot="1" x14ac:dyDescent="0.3">
      <c r="B136" s="139"/>
      <c r="C136" s="142"/>
      <c r="D136" s="127"/>
      <c r="E136" s="124"/>
      <c r="F136" s="124"/>
      <c r="G136" s="124"/>
      <c r="H136" s="130"/>
      <c r="I136" s="124"/>
      <c r="J136" s="124"/>
    </row>
    <row r="137" spans="2:10" ht="22.5" customHeight="1" thickBot="1" x14ac:dyDescent="0.3">
      <c r="B137" s="43" t="s">
        <v>127</v>
      </c>
      <c r="C137" s="10" t="s">
        <v>193</v>
      </c>
      <c r="D137" s="15"/>
      <c r="E137" s="15"/>
      <c r="F137" s="15"/>
      <c r="G137" s="15"/>
      <c r="H137" s="105"/>
      <c r="I137" s="15"/>
      <c r="J137" s="15"/>
    </row>
    <row r="138" spans="2:10" ht="22.5" customHeight="1" thickBot="1" x14ac:dyDescent="0.3">
      <c r="B138" s="42" t="s">
        <v>194</v>
      </c>
      <c r="C138" s="11" t="s">
        <v>195</v>
      </c>
      <c r="D138" s="15">
        <v>0</v>
      </c>
      <c r="E138" s="15">
        <v>634</v>
      </c>
      <c r="F138" s="15">
        <v>0</v>
      </c>
      <c r="G138" s="15">
        <v>0</v>
      </c>
      <c r="H138" s="105">
        <v>1000</v>
      </c>
      <c r="I138" s="15">
        <v>0</v>
      </c>
      <c r="J138" s="15">
        <v>0</v>
      </c>
    </row>
    <row r="139" spans="2:10" s="29" customFormat="1" ht="22.5" customHeight="1" thickBot="1" x14ac:dyDescent="0.3">
      <c r="B139" s="53"/>
      <c r="C139" s="22" t="s">
        <v>196</v>
      </c>
      <c r="D139" s="23">
        <v>0</v>
      </c>
      <c r="E139" s="23">
        <v>634</v>
      </c>
      <c r="F139" s="23">
        <v>0</v>
      </c>
      <c r="G139" s="23">
        <v>0</v>
      </c>
      <c r="H139" s="99">
        <v>1000</v>
      </c>
      <c r="I139" s="23">
        <v>0</v>
      </c>
      <c r="J139" s="23">
        <v>0</v>
      </c>
    </row>
    <row r="140" spans="2:10" s="28" customFormat="1" ht="22.5" customHeight="1" thickBot="1" x14ac:dyDescent="0.3">
      <c r="B140" s="43" t="s">
        <v>146</v>
      </c>
      <c r="C140" s="10" t="s">
        <v>204</v>
      </c>
      <c r="D140" s="18"/>
      <c r="E140" s="18"/>
      <c r="F140" s="18"/>
      <c r="G140" s="18"/>
      <c r="H140" s="105"/>
      <c r="I140" s="18"/>
      <c r="J140" s="18"/>
    </row>
    <row r="141" spans="2:10" s="92" customFormat="1" ht="22.5" customHeight="1" thickBot="1" x14ac:dyDescent="0.3">
      <c r="B141" s="42" t="s">
        <v>205</v>
      </c>
      <c r="C141" s="11" t="s">
        <v>209</v>
      </c>
      <c r="D141" s="15">
        <v>0</v>
      </c>
      <c r="E141" s="15">
        <v>0</v>
      </c>
      <c r="F141" s="15">
        <v>2000</v>
      </c>
      <c r="G141" s="15">
        <v>2000</v>
      </c>
      <c r="H141" s="105">
        <v>0</v>
      </c>
      <c r="I141" s="15">
        <v>0</v>
      </c>
      <c r="J141" s="15">
        <v>0</v>
      </c>
    </row>
    <row r="142" spans="2:10" s="29" customFormat="1" ht="22.5" customHeight="1" thickBot="1" x14ac:dyDescent="0.3">
      <c r="B142" s="53"/>
      <c r="C142" s="22" t="s">
        <v>206</v>
      </c>
      <c r="D142" s="23">
        <v>0</v>
      </c>
      <c r="E142" s="23">
        <v>0</v>
      </c>
      <c r="F142" s="23">
        <v>2000</v>
      </c>
      <c r="G142" s="23">
        <v>2000</v>
      </c>
      <c r="H142" s="99">
        <v>0</v>
      </c>
      <c r="I142" s="23">
        <v>0</v>
      </c>
      <c r="J142" s="23">
        <v>0</v>
      </c>
    </row>
    <row r="143" spans="2:10" ht="22.5" customHeight="1" thickBot="1" x14ac:dyDescent="0.3">
      <c r="B143" s="43" t="s">
        <v>132</v>
      </c>
      <c r="C143" s="10" t="s">
        <v>192</v>
      </c>
      <c r="D143" s="15"/>
      <c r="E143" s="15"/>
      <c r="F143" s="15"/>
      <c r="G143" s="15"/>
      <c r="H143" s="105"/>
      <c r="I143" s="15"/>
      <c r="J143" s="15"/>
    </row>
    <row r="144" spans="2:10" ht="22.5" customHeight="1" thickBot="1" x14ac:dyDescent="0.3">
      <c r="B144" s="9">
        <v>717001</v>
      </c>
      <c r="C144" s="11" t="s">
        <v>131</v>
      </c>
      <c r="D144" s="15">
        <v>0</v>
      </c>
      <c r="E144" s="15">
        <v>0</v>
      </c>
      <c r="F144" s="15">
        <v>0</v>
      </c>
      <c r="G144" s="15">
        <v>0</v>
      </c>
      <c r="H144" s="105">
        <v>4200</v>
      </c>
      <c r="I144" s="15">
        <v>9000</v>
      </c>
      <c r="J144" s="15">
        <v>14000</v>
      </c>
    </row>
    <row r="145" spans="2:10" ht="22.5" customHeight="1" thickBot="1" x14ac:dyDescent="0.3">
      <c r="B145" s="9">
        <v>717002</v>
      </c>
      <c r="C145" s="11" t="s">
        <v>133</v>
      </c>
      <c r="D145" s="15">
        <v>0</v>
      </c>
      <c r="E145" s="15">
        <v>0</v>
      </c>
      <c r="F145" s="15">
        <v>0</v>
      </c>
      <c r="G145" s="15">
        <v>0</v>
      </c>
      <c r="H145" s="105">
        <v>0</v>
      </c>
      <c r="I145" s="15">
        <v>0</v>
      </c>
      <c r="J145" s="15">
        <v>0</v>
      </c>
    </row>
    <row r="146" spans="2:10" ht="22.5" customHeight="1" thickBot="1" x14ac:dyDescent="0.3">
      <c r="B146" s="9">
        <v>713004</v>
      </c>
      <c r="C146" s="11" t="s">
        <v>139</v>
      </c>
      <c r="D146" s="15">
        <v>0</v>
      </c>
      <c r="E146" s="15">
        <v>818</v>
      </c>
      <c r="F146" s="15">
        <v>3500</v>
      </c>
      <c r="G146" s="15">
        <v>2590</v>
      </c>
      <c r="H146" s="105">
        <v>0</v>
      </c>
      <c r="I146" s="15">
        <v>0</v>
      </c>
      <c r="J146" s="15">
        <v>0</v>
      </c>
    </row>
    <row r="147" spans="2:10" s="29" customFormat="1" ht="22.5" customHeight="1" thickBot="1" x14ac:dyDescent="0.3">
      <c r="B147" s="21"/>
      <c r="C147" s="22" t="s">
        <v>134</v>
      </c>
      <c r="D147" s="23">
        <v>0</v>
      </c>
      <c r="E147" s="23">
        <v>818</v>
      </c>
      <c r="F147" s="23">
        <f>SUM(F144:F146)</f>
        <v>3500</v>
      </c>
      <c r="G147" s="23">
        <f>SUM(G144:G146)</f>
        <v>2590</v>
      </c>
      <c r="H147" s="99">
        <f>SUM(H144:H146)</f>
        <v>4200</v>
      </c>
      <c r="I147" s="23">
        <f>SUM(I144:I146)</f>
        <v>9000</v>
      </c>
      <c r="J147" s="23">
        <f>SUM(J144:J146)</f>
        <v>14000</v>
      </c>
    </row>
    <row r="148" spans="2:10" s="28" customFormat="1" ht="22.5" customHeight="1" thickBot="1" x14ac:dyDescent="0.3">
      <c r="B148" s="43" t="s">
        <v>140</v>
      </c>
      <c r="C148" s="10" t="s">
        <v>141</v>
      </c>
      <c r="D148" s="40"/>
      <c r="E148" s="40"/>
      <c r="F148" s="18"/>
      <c r="G148" s="18"/>
      <c r="H148" s="105"/>
      <c r="I148" s="18"/>
      <c r="J148" s="18"/>
    </row>
    <row r="149" spans="2:10" s="28" customFormat="1" ht="22.5" customHeight="1" thickBot="1" x14ac:dyDescent="0.3">
      <c r="B149" s="43" t="s">
        <v>205</v>
      </c>
      <c r="C149" s="11" t="s">
        <v>210</v>
      </c>
      <c r="D149" s="40"/>
      <c r="E149" s="40"/>
      <c r="F149" s="18"/>
      <c r="G149" s="18"/>
      <c r="H149" s="105">
        <v>4000</v>
      </c>
      <c r="I149" s="18"/>
      <c r="J149" s="18"/>
    </row>
    <row r="150" spans="2:10" ht="22.5" customHeight="1" thickBot="1" x14ac:dyDescent="0.3">
      <c r="B150" s="9">
        <v>717002</v>
      </c>
      <c r="C150" s="11" t="s">
        <v>133</v>
      </c>
      <c r="D150" s="15">
        <v>0</v>
      </c>
      <c r="E150" s="15">
        <v>6083.14</v>
      </c>
      <c r="F150" s="15">
        <v>0</v>
      </c>
      <c r="G150" s="15">
        <v>0</v>
      </c>
      <c r="H150" s="105">
        <v>0</v>
      </c>
      <c r="I150" s="15">
        <v>0</v>
      </c>
      <c r="J150" s="15">
        <v>0</v>
      </c>
    </row>
    <row r="151" spans="2:10" s="29" customFormat="1" ht="22.5" customHeight="1" thickBot="1" x14ac:dyDescent="0.3">
      <c r="B151" s="21"/>
      <c r="C151" s="22" t="s">
        <v>142</v>
      </c>
      <c r="D151" s="23">
        <v>0</v>
      </c>
      <c r="E151" s="23">
        <v>6083.14</v>
      </c>
      <c r="F151" s="23">
        <v>0</v>
      </c>
      <c r="G151" s="23">
        <v>0</v>
      </c>
      <c r="H151" s="99">
        <f>SUM(H150)</f>
        <v>0</v>
      </c>
      <c r="I151" s="23">
        <f>SUM(I150)</f>
        <v>0</v>
      </c>
      <c r="J151" s="23">
        <f>SUM(J150)</f>
        <v>0</v>
      </c>
    </row>
    <row r="152" spans="2:10" s="29" customFormat="1" ht="22.5" customHeight="1" thickBot="1" x14ac:dyDescent="0.3">
      <c r="B152" s="21" t="s">
        <v>149</v>
      </c>
      <c r="C152" s="10" t="s">
        <v>214</v>
      </c>
      <c r="D152" s="23"/>
      <c r="E152" s="23"/>
      <c r="F152" s="23"/>
      <c r="G152" s="23"/>
      <c r="H152" s="99"/>
      <c r="I152" s="23"/>
      <c r="J152" s="23"/>
    </row>
    <row r="153" spans="2:10" s="92" customFormat="1" ht="22.5" customHeight="1" thickBot="1" x14ac:dyDescent="0.3">
      <c r="B153" s="9">
        <v>717002</v>
      </c>
      <c r="C153" s="11" t="s">
        <v>133</v>
      </c>
      <c r="D153" s="15">
        <v>0</v>
      </c>
      <c r="E153" s="15">
        <v>0</v>
      </c>
      <c r="F153" s="15">
        <v>0</v>
      </c>
      <c r="G153" s="15">
        <v>0</v>
      </c>
      <c r="H153" s="105">
        <v>0</v>
      </c>
      <c r="I153" s="15">
        <v>5000</v>
      </c>
      <c r="J153" s="15">
        <v>0</v>
      </c>
    </row>
    <row r="154" spans="2:10" s="29" customFormat="1" ht="22.5" customHeight="1" thickBot="1" x14ac:dyDescent="0.3">
      <c r="B154" s="21"/>
      <c r="C154" s="22" t="s">
        <v>215</v>
      </c>
      <c r="D154" s="23">
        <v>0</v>
      </c>
      <c r="E154" s="23">
        <v>0</v>
      </c>
      <c r="F154" s="23">
        <v>0</v>
      </c>
      <c r="G154" s="23">
        <v>0</v>
      </c>
      <c r="H154" s="99">
        <v>0</v>
      </c>
      <c r="I154" s="23">
        <v>5000</v>
      </c>
      <c r="J154" s="23">
        <v>0</v>
      </c>
    </row>
    <row r="155" spans="2:10" ht="22.5" customHeight="1" thickBot="1" x14ac:dyDescent="0.3">
      <c r="B155" s="45"/>
      <c r="C155" s="46" t="s">
        <v>143</v>
      </c>
      <c r="D155" s="46">
        <v>0</v>
      </c>
      <c r="E155" s="47">
        <v>7535.14</v>
      </c>
      <c r="F155" s="47">
        <v>5500</v>
      </c>
      <c r="G155" s="47">
        <v>4590</v>
      </c>
      <c r="H155" s="103">
        <v>9200</v>
      </c>
      <c r="I155" s="47">
        <v>14000</v>
      </c>
      <c r="J155" s="47">
        <v>14000</v>
      </c>
    </row>
    <row r="156" spans="2:10" s="29" customFormat="1" ht="22.5" customHeight="1" thickBot="1" x14ac:dyDescent="0.3">
      <c r="B156" s="21"/>
      <c r="C156" s="22"/>
      <c r="D156" s="23"/>
      <c r="E156" s="23"/>
      <c r="F156" s="23"/>
      <c r="G156" s="23"/>
      <c r="H156" s="99"/>
      <c r="I156" s="23"/>
      <c r="J156" s="23"/>
    </row>
    <row r="157" spans="2:10" ht="22.5" customHeight="1" x14ac:dyDescent="0.25">
      <c r="B157" s="137" t="s">
        <v>0</v>
      </c>
      <c r="C157" s="140" t="s">
        <v>156</v>
      </c>
      <c r="D157" s="125" t="s">
        <v>16</v>
      </c>
      <c r="E157" s="122" t="s">
        <v>177</v>
      </c>
      <c r="F157" s="122" t="s">
        <v>21</v>
      </c>
      <c r="G157" s="122" t="s">
        <v>179</v>
      </c>
      <c r="H157" s="128" t="s">
        <v>22</v>
      </c>
      <c r="I157" s="122" t="s">
        <v>29</v>
      </c>
      <c r="J157" s="122" t="s">
        <v>180</v>
      </c>
    </row>
    <row r="158" spans="2:10" ht="22.5" customHeight="1" x14ac:dyDescent="0.25">
      <c r="B158" s="138"/>
      <c r="C158" s="141"/>
      <c r="D158" s="126"/>
      <c r="E158" s="123"/>
      <c r="F158" s="123"/>
      <c r="G158" s="123"/>
      <c r="H158" s="129"/>
      <c r="I158" s="123"/>
      <c r="J158" s="123"/>
    </row>
    <row r="159" spans="2:10" ht="9.75" customHeight="1" thickBot="1" x14ac:dyDescent="0.3">
      <c r="B159" s="139"/>
      <c r="C159" s="142"/>
      <c r="D159" s="127"/>
      <c r="E159" s="124"/>
      <c r="F159" s="124"/>
      <c r="G159" s="124"/>
      <c r="H159" s="130"/>
      <c r="I159" s="124"/>
      <c r="J159" s="124"/>
    </row>
    <row r="160" spans="2:10" s="32" customFormat="1" ht="22.5" customHeight="1" thickBot="1" x14ac:dyDescent="0.3">
      <c r="B160" s="9">
        <v>821005</v>
      </c>
      <c r="C160" s="11" t="s">
        <v>207</v>
      </c>
      <c r="D160" s="15">
        <v>0</v>
      </c>
      <c r="E160" s="15">
        <v>0</v>
      </c>
      <c r="F160" s="15">
        <v>4560</v>
      </c>
      <c r="G160" s="15">
        <v>4560</v>
      </c>
      <c r="H160" s="105">
        <v>3200</v>
      </c>
      <c r="I160" s="15">
        <v>0</v>
      </c>
      <c r="J160" s="15">
        <v>0</v>
      </c>
    </row>
    <row r="161" spans="2:10" ht="22.5" customHeight="1" thickBot="1" x14ac:dyDescent="0.3">
      <c r="B161" s="45"/>
      <c r="C161" s="46" t="s">
        <v>157</v>
      </c>
      <c r="D161" s="46">
        <v>0</v>
      </c>
      <c r="E161" s="47">
        <v>0</v>
      </c>
      <c r="F161" s="47">
        <v>4560</v>
      </c>
      <c r="G161" s="47">
        <v>4560</v>
      </c>
      <c r="H161" s="103">
        <v>3200</v>
      </c>
      <c r="I161" s="47">
        <v>0</v>
      </c>
      <c r="J161" s="47">
        <v>0</v>
      </c>
    </row>
    <row r="162" spans="2:10" ht="22.5" customHeight="1" thickBot="1" x14ac:dyDescent="0.3">
      <c r="B162" s="9"/>
      <c r="C162" s="11"/>
      <c r="D162" s="39"/>
      <c r="E162" s="39"/>
      <c r="F162" s="15"/>
      <c r="G162" s="15"/>
      <c r="H162" s="95"/>
      <c r="I162" s="15"/>
      <c r="J162" s="15"/>
    </row>
    <row r="163" spans="2:10" ht="22.5" customHeight="1" thickBot="1" x14ac:dyDescent="0.3">
      <c r="B163" s="54"/>
      <c r="C163" s="55" t="s">
        <v>158</v>
      </c>
      <c r="D163" s="56">
        <v>77497</v>
      </c>
      <c r="E163" s="56">
        <v>69570.880000000005</v>
      </c>
      <c r="F163" s="56">
        <v>74286</v>
      </c>
      <c r="G163" s="56">
        <v>68664</v>
      </c>
      <c r="H163" s="106">
        <v>78795</v>
      </c>
      <c r="I163" s="56">
        <v>74560</v>
      </c>
      <c r="J163" s="56">
        <v>74560</v>
      </c>
    </row>
    <row r="164" spans="2:10" ht="22.5" customHeight="1" thickBot="1" x14ac:dyDescent="0.3">
      <c r="B164" s="9"/>
      <c r="C164" s="11"/>
      <c r="D164" s="39"/>
      <c r="E164" s="39"/>
      <c r="F164" s="15"/>
      <c r="G164" s="15"/>
      <c r="H164" s="95"/>
      <c r="I164" s="15"/>
      <c r="J164" s="15"/>
    </row>
    <row r="165" spans="2:10" ht="22.5" customHeight="1" x14ac:dyDescent="0.25">
      <c r="J165" s="82" t="s">
        <v>218</v>
      </c>
    </row>
    <row r="166" spans="2:10" ht="22.5" customHeight="1" x14ac:dyDescent="0.25"/>
    <row r="167" spans="2:10" ht="22.5" customHeight="1" x14ac:dyDescent="0.25"/>
    <row r="168" spans="2:10" ht="22.5" customHeight="1" x14ac:dyDescent="0.25"/>
    <row r="169" spans="2:10" ht="22.5" customHeight="1" x14ac:dyDescent="0.25"/>
    <row r="170" spans="2:10" ht="22.5" customHeight="1" x14ac:dyDescent="0.25"/>
    <row r="171" spans="2:10" ht="22.5" customHeight="1" x14ac:dyDescent="0.25"/>
    <row r="172" spans="2:10" ht="22.5" customHeight="1" x14ac:dyDescent="0.25"/>
    <row r="173" spans="2:10" ht="22.5" customHeight="1" x14ac:dyDescent="0.25"/>
    <row r="174" spans="2:10" ht="22.5" customHeight="1" x14ac:dyDescent="0.25"/>
    <row r="175" spans="2:10" ht="22.5" customHeight="1" x14ac:dyDescent="0.25"/>
    <row r="176" spans="2:10" ht="22.5" customHeight="1" x14ac:dyDescent="0.25"/>
    <row r="177" ht="22.5" customHeight="1" x14ac:dyDescent="0.25"/>
    <row r="178" ht="22.5" customHeight="1" x14ac:dyDescent="0.25"/>
    <row r="179" ht="22.5" customHeight="1" x14ac:dyDescent="0.25"/>
    <row r="180" ht="22.5" customHeight="1" x14ac:dyDescent="0.25"/>
    <row r="181" ht="22.5" customHeight="1" x14ac:dyDescent="0.25"/>
    <row r="182" ht="22.5" customHeight="1" x14ac:dyDescent="0.25"/>
    <row r="183" ht="22.5" customHeight="1" x14ac:dyDescent="0.25"/>
    <row r="184" ht="22.5" customHeight="1" x14ac:dyDescent="0.25"/>
    <row r="185" ht="22.5" customHeight="1" x14ac:dyDescent="0.25"/>
    <row r="186" ht="22.5" customHeight="1" x14ac:dyDescent="0.25"/>
    <row r="187" ht="22.5" customHeight="1" x14ac:dyDescent="0.25"/>
    <row r="188" ht="22.5" customHeight="1" x14ac:dyDescent="0.25"/>
    <row r="189" ht="22.5" customHeight="1" x14ac:dyDescent="0.25"/>
    <row r="190" ht="22.5" customHeight="1" x14ac:dyDescent="0.25"/>
    <row r="191" ht="22.5" customHeight="1" x14ac:dyDescent="0.25"/>
    <row r="192" ht="22.5" customHeight="1" x14ac:dyDescent="0.25"/>
    <row r="193" ht="22.5" customHeight="1" x14ac:dyDescent="0.25"/>
    <row r="194" ht="22.5" customHeight="1" x14ac:dyDescent="0.25"/>
    <row r="195" ht="22.5" customHeight="1" x14ac:dyDescent="0.25"/>
    <row r="196" ht="22.5" customHeight="1" x14ac:dyDescent="0.25"/>
    <row r="197" ht="22.5" customHeight="1" x14ac:dyDescent="0.25"/>
    <row r="198" ht="22.5" customHeight="1" x14ac:dyDescent="0.25"/>
    <row r="199" ht="22.5" customHeight="1" x14ac:dyDescent="0.25"/>
    <row r="200" ht="22.5" customHeight="1" x14ac:dyDescent="0.25"/>
    <row r="201" ht="22.5" customHeight="1" x14ac:dyDescent="0.25"/>
    <row r="202" ht="22.5" customHeight="1" x14ac:dyDescent="0.25"/>
    <row r="203" ht="22.5" customHeight="1" x14ac:dyDescent="0.25"/>
    <row r="204" ht="22.5" customHeight="1" x14ac:dyDescent="0.25"/>
    <row r="205" ht="22.5" customHeight="1" x14ac:dyDescent="0.25"/>
    <row r="206" ht="22.5" customHeight="1" x14ac:dyDescent="0.25"/>
    <row r="207" ht="22.5" customHeight="1" x14ac:dyDescent="0.25"/>
    <row r="208" ht="22.5" customHeight="1" x14ac:dyDescent="0.25"/>
    <row r="209" ht="22.5" customHeight="1" x14ac:dyDescent="0.25"/>
    <row r="210" ht="22.5" customHeight="1" x14ac:dyDescent="0.25"/>
    <row r="211" ht="22.5" customHeight="1" x14ac:dyDescent="0.25"/>
    <row r="212" ht="22.5" customHeight="1" x14ac:dyDescent="0.25"/>
    <row r="213" ht="22.5" customHeight="1" x14ac:dyDescent="0.25"/>
    <row r="214" ht="22.5" customHeight="1" x14ac:dyDescent="0.25"/>
    <row r="215" ht="22.5" customHeight="1" x14ac:dyDescent="0.25"/>
    <row r="216" ht="22.5" customHeight="1" x14ac:dyDescent="0.25"/>
    <row r="217" ht="22.5" customHeight="1" x14ac:dyDescent="0.25"/>
    <row r="218" ht="22.5" customHeight="1" x14ac:dyDescent="0.25"/>
    <row r="219" ht="22.5" customHeight="1" x14ac:dyDescent="0.25"/>
    <row r="220" ht="22.5" customHeight="1" x14ac:dyDescent="0.25"/>
    <row r="221" ht="22.5" customHeight="1" x14ac:dyDescent="0.25"/>
    <row r="222" ht="22.5" customHeight="1" x14ac:dyDescent="0.25"/>
    <row r="223" ht="22.5" customHeight="1" x14ac:dyDescent="0.25"/>
    <row r="224" ht="22.5" customHeight="1" x14ac:dyDescent="0.25"/>
    <row r="225" ht="22.5" customHeight="1" x14ac:dyDescent="0.25"/>
    <row r="226" ht="22.5" customHeight="1" x14ac:dyDescent="0.25"/>
    <row r="227" ht="22.5" customHeight="1" x14ac:dyDescent="0.25"/>
    <row r="228" ht="22.5" customHeight="1" x14ac:dyDescent="0.25"/>
    <row r="229" ht="22.5" customHeight="1" x14ac:dyDescent="0.25"/>
    <row r="230" ht="22.5" customHeight="1" x14ac:dyDescent="0.25"/>
    <row r="231" ht="22.5" customHeight="1" x14ac:dyDescent="0.25"/>
    <row r="232" ht="22.5" customHeight="1" x14ac:dyDescent="0.25"/>
    <row r="233" ht="22.5" customHeight="1" x14ac:dyDescent="0.25"/>
    <row r="234" ht="22.5" customHeight="1" x14ac:dyDescent="0.25"/>
    <row r="235" ht="22.5" customHeight="1" x14ac:dyDescent="0.25"/>
    <row r="236" ht="22.5" customHeight="1" x14ac:dyDescent="0.25"/>
    <row r="237" ht="22.5" customHeight="1" x14ac:dyDescent="0.25"/>
    <row r="238" ht="22.5" customHeight="1" x14ac:dyDescent="0.25"/>
    <row r="239" ht="22.5" customHeight="1" x14ac:dyDescent="0.25"/>
    <row r="240" ht="22.5" customHeight="1" x14ac:dyDescent="0.25"/>
    <row r="241" ht="22.5" customHeight="1" x14ac:dyDescent="0.25"/>
    <row r="242" ht="22.5" customHeight="1" x14ac:dyDescent="0.25"/>
    <row r="243" ht="22.5" customHeight="1" x14ac:dyDescent="0.25"/>
    <row r="244" ht="22.5" customHeight="1" x14ac:dyDescent="0.25"/>
    <row r="245" ht="22.5" customHeight="1" x14ac:dyDescent="0.25"/>
    <row r="246" ht="22.5" customHeight="1" x14ac:dyDescent="0.25"/>
    <row r="247" ht="22.5" customHeight="1" x14ac:dyDescent="0.25"/>
    <row r="248" ht="22.5" customHeight="1" x14ac:dyDescent="0.25"/>
    <row r="249" ht="22.5" customHeight="1" x14ac:dyDescent="0.25"/>
    <row r="250" ht="22.5" customHeight="1" x14ac:dyDescent="0.25"/>
    <row r="251" ht="22.5" customHeight="1" x14ac:dyDescent="0.25"/>
    <row r="252" ht="22.5" customHeight="1" x14ac:dyDescent="0.25"/>
    <row r="253" ht="22.5" customHeight="1" x14ac:dyDescent="0.25"/>
    <row r="254" ht="22.5" customHeight="1" x14ac:dyDescent="0.25"/>
    <row r="255" ht="22.5" customHeight="1" x14ac:dyDescent="0.25"/>
    <row r="256" ht="22.5" customHeight="1" x14ac:dyDescent="0.25"/>
    <row r="257" ht="22.5" customHeight="1" x14ac:dyDescent="0.25"/>
    <row r="258" ht="22.5" customHeight="1" x14ac:dyDescent="0.25"/>
    <row r="259" ht="22.5" customHeight="1" x14ac:dyDescent="0.25"/>
    <row r="260" ht="22.5" customHeight="1" x14ac:dyDescent="0.25"/>
    <row r="261" ht="22.5" customHeight="1" x14ac:dyDescent="0.25"/>
    <row r="262" ht="22.5" customHeight="1" x14ac:dyDescent="0.25"/>
    <row r="263" ht="22.5" customHeight="1" x14ac:dyDescent="0.25"/>
    <row r="264" ht="22.5" customHeight="1" x14ac:dyDescent="0.25"/>
    <row r="265" ht="22.5" customHeight="1" x14ac:dyDescent="0.25"/>
    <row r="266" ht="22.5" customHeight="1" x14ac:dyDescent="0.25"/>
    <row r="267" ht="22.5" customHeight="1" x14ac:dyDescent="0.25"/>
    <row r="268" ht="22.5" customHeight="1" x14ac:dyDescent="0.25"/>
    <row r="269" ht="22.5" customHeight="1" x14ac:dyDescent="0.25"/>
    <row r="270" ht="22.5" customHeight="1" x14ac:dyDescent="0.25"/>
    <row r="271" ht="22.5" customHeight="1" x14ac:dyDescent="0.25"/>
    <row r="272" ht="22.5" customHeight="1" x14ac:dyDescent="0.25"/>
    <row r="273" ht="22.5" customHeight="1" x14ac:dyDescent="0.25"/>
    <row r="274" ht="22.5" customHeight="1" x14ac:dyDescent="0.25"/>
    <row r="275" ht="22.5" customHeight="1" x14ac:dyDescent="0.25"/>
    <row r="276" ht="22.5" customHeight="1" x14ac:dyDescent="0.25"/>
    <row r="277" ht="22.5" customHeight="1" x14ac:dyDescent="0.25"/>
    <row r="278" ht="22.5" customHeight="1" x14ac:dyDescent="0.25"/>
    <row r="279" ht="22.5" customHeight="1" x14ac:dyDescent="0.25"/>
    <row r="280" ht="22.5" customHeight="1" x14ac:dyDescent="0.25"/>
    <row r="281" ht="22.5" customHeight="1" x14ac:dyDescent="0.25"/>
    <row r="282" ht="22.5" customHeight="1" x14ac:dyDescent="0.25"/>
    <row r="283" ht="22.5" customHeight="1" x14ac:dyDescent="0.25"/>
    <row r="284" ht="22.5" customHeight="1" x14ac:dyDescent="0.25"/>
    <row r="285" ht="22.5" customHeight="1" x14ac:dyDescent="0.25"/>
    <row r="286" ht="22.5" customHeight="1" x14ac:dyDescent="0.25"/>
    <row r="287" ht="22.5" customHeight="1" x14ac:dyDescent="0.25"/>
    <row r="288" ht="22.5" customHeight="1" x14ac:dyDescent="0.25"/>
    <row r="289" ht="22.5" customHeight="1" x14ac:dyDescent="0.25"/>
    <row r="290" ht="22.5" customHeight="1" x14ac:dyDescent="0.25"/>
    <row r="291" ht="22.5" customHeight="1" x14ac:dyDescent="0.25"/>
    <row r="292" ht="22.5" customHeight="1" x14ac:dyDescent="0.25"/>
    <row r="293" ht="22.5" customHeight="1" x14ac:dyDescent="0.25"/>
    <row r="294" ht="22.5" customHeight="1" x14ac:dyDescent="0.25"/>
    <row r="295" ht="22.5" customHeight="1" x14ac:dyDescent="0.25"/>
    <row r="296" ht="22.5" customHeight="1" x14ac:dyDescent="0.25"/>
    <row r="297" ht="22.5" customHeight="1" x14ac:dyDescent="0.25"/>
    <row r="298" ht="22.5" customHeight="1" x14ac:dyDescent="0.25"/>
    <row r="299" ht="22.5" customHeight="1" x14ac:dyDescent="0.25"/>
    <row r="300" ht="22.5" customHeight="1" x14ac:dyDescent="0.25"/>
    <row r="301" ht="22.5" customHeight="1" x14ac:dyDescent="0.25"/>
    <row r="302" ht="22.5" customHeight="1" x14ac:dyDescent="0.25"/>
    <row r="303" ht="22.5" customHeight="1" x14ac:dyDescent="0.25"/>
    <row r="304" ht="22.5" customHeight="1" x14ac:dyDescent="0.25"/>
    <row r="305" ht="22.5" customHeight="1" x14ac:dyDescent="0.25"/>
    <row r="306" ht="22.5" customHeight="1" x14ac:dyDescent="0.25"/>
    <row r="307" ht="22.5" customHeight="1" x14ac:dyDescent="0.25"/>
    <row r="308" ht="22.5" customHeight="1" x14ac:dyDescent="0.25"/>
    <row r="309" ht="22.5" customHeight="1" x14ac:dyDescent="0.25"/>
    <row r="310" ht="22.5" customHeight="1" x14ac:dyDescent="0.25"/>
    <row r="311" ht="22.5" customHeight="1" x14ac:dyDescent="0.25"/>
    <row r="312" ht="22.5" customHeight="1" x14ac:dyDescent="0.25"/>
    <row r="313" ht="22.5" customHeight="1" x14ac:dyDescent="0.25"/>
    <row r="314" ht="22.5" customHeight="1" x14ac:dyDescent="0.25"/>
    <row r="315" ht="22.5" customHeight="1" x14ac:dyDescent="0.25"/>
    <row r="316" ht="22.5" customHeight="1" x14ac:dyDescent="0.25"/>
    <row r="317" ht="22.5" customHeight="1" x14ac:dyDescent="0.25"/>
    <row r="318" ht="22.5" customHeight="1" x14ac:dyDescent="0.25"/>
    <row r="319" ht="22.5" customHeight="1" x14ac:dyDescent="0.25"/>
    <row r="320" ht="22.5" customHeight="1" x14ac:dyDescent="0.25"/>
    <row r="321" ht="22.5" customHeight="1" x14ac:dyDescent="0.25"/>
    <row r="322" ht="22.5" customHeight="1" x14ac:dyDescent="0.25"/>
    <row r="323" ht="22.5" customHeight="1" x14ac:dyDescent="0.25"/>
    <row r="324" ht="22.5" customHeight="1" x14ac:dyDescent="0.25"/>
    <row r="325" ht="22.5" customHeight="1" x14ac:dyDescent="0.25"/>
    <row r="326" ht="22.5" customHeight="1" x14ac:dyDescent="0.25"/>
    <row r="327" ht="22.5" customHeight="1" x14ac:dyDescent="0.25"/>
    <row r="328" ht="22.5" customHeight="1" x14ac:dyDescent="0.25"/>
    <row r="329" ht="22.5" customHeight="1" x14ac:dyDescent="0.25"/>
    <row r="330" ht="22.5" customHeight="1" x14ac:dyDescent="0.25"/>
    <row r="331" ht="22.5" customHeight="1" x14ac:dyDescent="0.25"/>
    <row r="332" ht="22.5" customHeight="1" x14ac:dyDescent="0.25"/>
    <row r="333" ht="22.5" customHeight="1" x14ac:dyDescent="0.25"/>
    <row r="334" ht="22.5" customHeight="1" x14ac:dyDescent="0.25"/>
    <row r="335" ht="22.5" customHeight="1" x14ac:dyDescent="0.25"/>
    <row r="336" ht="22.5" customHeight="1" x14ac:dyDescent="0.25"/>
    <row r="337" ht="22.5" customHeight="1" x14ac:dyDescent="0.25"/>
    <row r="338" ht="22.5" customHeight="1" x14ac:dyDescent="0.25"/>
    <row r="339" ht="22.5" customHeight="1" x14ac:dyDescent="0.25"/>
    <row r="340" ht="22.5" customHeight="1" x14ac:dyDescent="0.25"/>
    <row r="341" ht="22.5" customHeight="1" x14ac:dyDescent="0.25"/>
    <row r="342" ht="22.5" customHeight="1" x14ac:dyDescent="0.25"/>
    <row r="343" ht="22.5" customHeight="1" x14ac:dyDescent="0.25"/>
    <row r="344" ht="22.5" customHeight="1" x14ac:dyDescent="0.25"/>
    <row r="345" ht="22.5" customHeight="1" x14ac:dyDescent="0.25"/>
    <row r="346" ht="22.5" customHeight="1" x14ac:dyDescent="0.25"/>
    <row r="347" ht="22.5" customHeight="1" x14ac:dyDescent="0.25"/>
    <row r="348" ht="22.5" customHeight="1" x14ac:dyDescent="0.25"/>
    <row r="349" ht="22.5" customHeight="1" x14ac:dyDescent="0.25"/>
    <row r="350" ht="22.5" customHeight="1" x14ac:dyDescent="0.25"/>
    <row r="351" ht="22.5" customHeight="1" x14ac:dyDescent="0.25"/>
    <row r="352" ht="22.5" customHeight="1" x14ac:dyDescent="0.25"/>
    <row r="353" ht="22.5" customHeight="1" x14ac:dyDescent="0.25"/>
    <row r="354" ht="22.5" customHeight="1" x14ac:dyDescent="0.25"/>
    <row r="355" ht="22.5" customHeight="1" x14ac:dyDescent="0.25"/>
    <row r="356" ht="22.5" customHeight="1" x14ac:dyDescent="0.25"/>
    <row r="357" ht="22.5" customHeight="1" x14ac:dyDescent="0.25"/>
    <row r="358" ht="22.5" customHeight="1" x14ac:dyDescent="0.25"/>
    <row r="359" ht="22.5" customHeight="1" x14ac:dyDescent="0.25"/>
    <row r="360" ht="22.5" customHeight="1" x14ac:dyDescent="0.25"/>
    <row r="361" ht="22.5" customHeight="1" x14ac:dyDescent="0.25"/>
    <row r="362" ht="22.5" customHeight="1" x14ac:dyDescent="0.25"/>
    <row r="363" ht="22.5" customHeight="1" x14ac:dyDescent="0.25"/>
    <row r="364" ht="22.5" customHeight="1" x14ac:dyDescent="0.25"/>
    <row r="365" ht="22.5" customHeight="1" x14ac:dyDescent="0.25"/>
    <row r="366" ht="22.5" customHeight="1" x14ac:dyDescent="0.25"/>
    <row r="367" ht="22.5" customHeight="1" x14ac:dyDescent="0.25"/>
    <row r="368" ht="22.5" customHeight="1" x14ac:dyDescent="0.25"/>
    <row r="369" ht="22.5" customHeight="1" x14ac:dyDescent="0.25"/>
    <row r="370" ht="22.5" customHeight="1" x14ac:dyDescent="0.25"/>
    <row r="371" ht="22.5" customHeight="1" x14ac:dyDescent="0.25"/>
    <row r="372" ht="22.5" customHeight="1" x14ac:dyDescent="0.25"/>
    <row r="373" ht="22.5" customHeight="1" x14ac:dyDescent="0.25"/>
    <row r="374" ht="22.5" customHeight="1" x14ac:dyDescent="0.25"/>
    <row r="375" ht="22.5" customHeight="1" x14ac:dyDescent="0.25"/>
    <row r="376" ht="22.5" customHeight="1" x14ac:dyDescent="0.25"/>
    <row r="377" ht="22.5" customHeight="1" x14ac:dyDescent="0.25"/>
    <row r="378" ht="22.5" customHeight="1" x14ac:dyDescent="0.25"/>
    <row r="379" ht="22.5" customHeight="1" x14ac:dyDescent="0.25"/>
    <row r="380" ht="22.5" customHeight="1" x14ac:dyDescent="0.25"/>
    <row r="381" ht="22.5" customHeight="1" x14ac:dyDescent="0.25"/>
    <row r="382" ht="22.5" customHeight="1" x14ac:dyDescent="0.25"/>
    <row r="383" ht="22.5" customHeight="1" x14ac:dyDescent="0.25"/>
    <row r="384" ht="22.5" customHeight="1" x14ac:dyDescent="0.25"/>
    <row r="385" ht="22.5" customHeight="1" x14ac:dyDescent="0.25"/>
    <row r="386" ht="22.5" customHeight="1" x14ac:dyDescent="0.25"/>
    <row r="387" ht="22.5" customHeight="1" x14ac:dyDescent="0.25"/>
    <row r="388" ht="22.5" customHeight="1" x14ac:dyDescent="0.25"/>
    <row r="389" ht="22.5" customHeight="1" x14ac:dyDescent="0.25"/>
    <row r="390" ht="22.5" customHeight="1" x14ac:dyDescent="0.25"/>
    <row r="391" ht="22.5" customHeight="1" x14ac:dyDescent="0.25"/>
    <row r="392" ht="22.5" customHeight="1" x14ac:dyDescent="0.25"/>
    <row r="393" ht="22.5" customHeight="1" x14ac:dyDescent="0.25"/>
    <row r="394" ht="22.5" customHeight="1" x14ac:dyDescent="0.25"/>
    <row r="395" ht="22.5" customHeight="1" x14ac:dyDescent="0.25"/>
    <row r="396" ht="22.5" customHeight="1" x14ac:dyDescent="0.25"/>
    <row r="397" ht="22.5" customHeight="1" x14ac:dyDescent="0.25"/>
    <row r="398" ht="22.5" customHeight="1" x14ac:dyDescent="0.25"/>
    <row r="399" ht="22.5" customHeight="1" x14ac:dyDescent="0.25"/>
    <row r="400" ht="22.5" customHeight="1" x14ac:dyDescent="0.25"/>
    <row r="401" ht="22.5" customHeight="1" x14ac:dyDescent="0.25"/>
    <row r="402" ht="22.5" customHeight="1" x14ac:dyDescent="0.25"/>
    <row r="403" ht="22.5" customHeight="1" x14ac:dyDescent="0.25"/>
    <row r="404" ht="22.5" customHeight="1" x14ac:dyDescent="0.25"/>
    <row r="405" ht="22.5" customHeight="1" x14ac:dyDescent="0.25"/>
    <row r="406" ht="22.5" customHeight="1" x14ac:dyDescent="0.25"/>
    <row r="407" ht="22.5" customHeight="1" x14ac:dyDescent="0.25"/>
    <row r="408" ht="22.5" customHeight="1" x14ac:dyDescent="0.25"/>
    <row r="409" ht="22.5" customHeight="1" x14ac:dyDescent="0.25"/>
    <row r="410" ht="22.5" customHeight="1" x14ac:dyDescent="0.25"/>
    <row r="411" ht="22.5" customHeight="1" x14ac:dyDescent="0.25"/>
    <row r="412" ht="22.5" customHeight="1" x14ac:dyDescent="0.25"/>
    <row r="413" ht="22.5" customHeight="1" x14ac:dyDescent="0.25"/>
    <row r="414" ht="22.5" customHeight="1" x14ac:dyDescent="0.25"/>
    <row r="415" ht="22.5" customHeight="1" x14ac:dyDescent="0.25"/>
    <row r="416" ht="22.5" customHeight="1" x14ac:dyDescent="0.25"/>
    <row r="417" ht="22.5" customHeight="1" x14ac:dyDescent="0.25"/>
    <row r="418" ht="22.5" customHeight="1" x14ac:dyDescent="0.25"/>
    <row r="419" ht="22.5" customHeight="1" x14ac:dyDescent="0.25"/>
    <row r="420" ht="22.5" customHeight="1" x14ac:dyDescent="0.25"/>
    <row r="421" ht="22.5" customHeight="1" x14ac:dyDescent="0.25"/>
    <row r="422" ht="22.5" customHeight="1" x14ac:dyDescent="0.25"/>
    <row r="423" ht="22.5" customHeight="1" x14ac:dyDescent="0.25"/>
    <row r="424" ht="22.5" customHeight="1" x14ac:dyDescent="0.25"/>
    <row r="425" ht="22.5" customHeight="1" x14ac:dyDescent="0.25"/>
    <row r="426" ht="22.5" customHeight="1" x14ac:dyDescent="0.25"/>
    <row r="427" ht="22.5" customHeight="1" x14ac:dyDescent="0.25"/>
    <row r="428" ht="22.5" customHeight="1" x14ac:dyDescent="0.25"/>
    <row r="429" ht="22.5" customHeight="1" x14ac:dyDescent="0.25"/>
    <row r="430" ht="22.5" customHeight="1" x14ac:dyDescent="0.25"/>
    <row r="431" ht="22.5" customHeight="1" x14ac:dyDescent="0.25"/>
    <row r="432" ht="22.5" customHeight="1" x14ac:dyDescent="0.25"/>
    <row r="433" ht="22.5" customHeight="1" x14ac:dyDescent="0.25"/>
    <row r="434" ht="22.5" customHeight="1" x14ac:dyDescent="0.25"/>
    <row r="435" ht="22.5" customHeight="1" x14ac:dyDescent="0.25"/>
    <row r="436" ht="22.5" customHeight="1" x14ac:dyDescent="0.25"/>
    <row r="437" ht="22.5" customHeight="1" x14ac:dyDescent="0.25"/>
    <row r="438" ht="22.5" customHeight="1" x14ac:dyDescent="0.25"/>
    <row r="439" ht="22.5" customHeight="1" x14ac:dyDescent="0.25"/>
    <row r="440" ht="22.5" customHeight="1" x14ac:dyDescent="0.25"/>
    <row r="441" ht="22.5" customHeight="1" x14ac:dyDescent="0.25"/>
    <row r="442" ht="22.5" customHeight="1" x14ac:dyDescent="0.25"/>
    <row r="443" ht="22.5" customHeight="1" x14ac:dyDescent="0.25"/>
    <row r="444" ht="22.5" customHeight="1" x14ac:dyDescent="0.25"/>
    <row r="445" ht="22.5" customHeight="1" x14ac:dyDescent="0.25"/>
    <row r="446" ht="22.5" customHeight="1" x14ac:dyDescent="0.25"/>
    <row r="447" ht="22.5" customHeight="1" x14ac:dyDescent="0.25"/>
    <row r="448" ht="22.5" customHeight="1" x14ac:dyDescent="0.25"/>
    <row r="449" ht="22.5" customHeight="1" x14ac:dyDescent="0.25"/>
    <row r="450" ht="22.5" customHeight="1" x14ac:dyDescent="0.25"/>
    <row r="451" ht="22.5" customHeight="1" x14ac:dyDescent="0.25"/>
    <row r="452" ht="22.5" customHeight="1" x14ac:dyDescent="0.25"/>
    <row r="453" ht="22.5" customHeight="1" x14ac:dyDescent="0.25"/>
    <row r="454" ht="22.5" customHeight="1" x14ac:dyDescent="0.25"/>
    <row r="455" ht="22.5" customHeight="1" x14ac:dyDescent="0.25"/>
    <row r="456" ht="22.5" customHeight="1" x14ac:dyDescent="0.25"/>
    <row r="457" ht="22.5" customHeight="1" x14ac:dyDescent="0.25"/>
    <row r="458" ht="22.5" customHeight="1" x14ac:dyDescent="0.25"/>
    <row r="459" ht="22.5" customHeight="1" x14ac:dyDescent="0.25"/>
    <row r="460" ht="22.5" customHeight="1" x14ac:dyDescent="0.25"/>
    <row r="461" ht="22.5" customHeight="1" x14ac:dyDescent="0.25"/>
    <row r="462" ht="22.5" customHeight="1" x14ac:dyDescent="0.25"/>
    <row r="463" ht="22.5" customHeight="1" x14ac:dyDescent="0.25"/>
    <row r="464" ht="22.5" customHeight="1" x14ac:dyDescent="0.25"/>
    <row r="465" ht="22.5" customHeight="1" x14ac:dyDescent="0.25"/>
    <row r="466" ht="22.5" customHeight="1" x14ac:dyDescent="0.25"/>
    <row r="467" ht="22.5" customHeight="1" x14ac:dyDescent="0.25"/>
    <row r="468" ht="22.5" customHeight="1" x14ac:dyDescent="0.25"/>
  </sheetData>
  <mergeCells count="45">
    <mergeCell ref="B134:B136"/>
    <mergeCell ref="D134:D136"/>
    <mergeCell ref="C134:C136"/>
    <mergeCell ref="C1:C3"/>
    <mergeCell ref="D1:D3"/>
    <mergeCell ref="B54:B56"/>
    <mergeCell ref="C54:C56"/>
    <mergeCell ref="D54:D56"/>
    <mergeCell ref="B1:B3"/>
    <mergeCell ref="I157:I159"/>
    <mergeCell ref="F54:F56"/>
    <mergeCell ref="G54:G56"/>
    <mergeCell ref="H54:H56"/>
    <mergeCell ref="I54:I56"/>
    <mergeCell ref="G104:G106"/>
    <mergeCell ref="H104:H106"/>
    <mergeCell ref="I104:I106"/>
    <mergeCell ref="I134:I136"/>
    <mergeCell ref="B104:B106"/>
    <mergeCell ref="C104:C106"/>
    <mergeCell ref="D104:D106"/>
    <mergeCell ref="F104:F106"/>
    <mergeCell ref="B157:B159"/>
    <mergeCell ref="C157:C159"/>
    <mergeCell ref="I1:I3"/>
    <mergeCell ref="J157:J159"/>
    <mergeCell ref="G157:G159"/>
    <mergeCell ref="H157:H159"/>
    <mergeCell ref="E54:E56"/>
    <mergeCell ref="E104:E106"/>
    <mergeCell ref="E134:E136"/>
    <mergeCell ref="J1:J3"/>
    <mergeCell ref="F1:F3"/>
    <mergeCell ref="G1:G3"/>
    <mergeCell ref="H1:H3"/>
    <mergeCell ref="E1:E3"/>
    <mergeCell ref="J134:J136"/>
    <mergeCell ref="F134:F136"/>
    <mergeCell ref="H134:H136"/>
    <mergeCell ref="G134:G136"/>
    <mergeCell ref="J54:J56"/>
    <mergeCell ref="J104:J106"/>
    <mergeCell ref="D157:D159"/>
    <mergeCell ref="F157:F159"/>
    <mergeCell ref="E157:E159"/>
  </mergeCells>
  <phoneticPr fontId="21" type="noConversion"/>
  <pageMargins left="0.23622047244094491" right="0.15748031496062992" top="0.74803149606299213" bottom="0.74803149606299213" header="0.31496062992125984" footer="0.31496062992125984"/>
  <pageSetup paperSize="9" scale="64" orientation="portrait" r:id="rId1"/>
  <rowBreaks count="3" manualBreakCount="3">
    <brk id="53" max="16383" man="1"/>
    <brk id="103" max="16383" man="1"/>
    <brk id="13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F9" sqref="F9"/>
    </sheetView>
  </sheetViews>
  <sheetFormatPr defaultRowHeight="15" x14ac:dyDescent="0.25"/>
  <cols>
    <col min="1" max="1" width="100.85546875" customWidth="1"/>
  </cols>
  <sheetData>
    <row r="1" spans="1:1" ht="302.25" customHeight="1" x14ac:dyDescent="0.3">
      <c r="A1" s="84" t="s">
        <v>211</v>
      </c>
    </row>
    <row r="3" spans="1:1" ht="18.75" x14ac:dyDescent="0.25">
      <c r="A3" s="85" t="s">
        <v>219</v>
      </c>
    </row>
    <row r="4" spans="1:1" ht="18.75" x14ac:dyDescent="0.25">
      <c r="A4" s="85"/>
    </row>
    <row r="5" spans="1:1" ht="18.75" x14ac:dyDescent="0.25">
      <c r="A5" s="85"/>
    </row>
    <row r="6" spans="1:1" ht="18.75" x14ac:dyDescent="0.25">
      <c r="A6" s="85" t="s">
        <v>171</v>
      </c>
    </row>
    <row r="7" spans="1:1" ht="18.75" x14ac:dyDescent="0.25">
      <c r="A7" s="85" t="s">
        <v>172</v>
      </c>
    </row>
    <row r="8" spans="1:1" ht="18.75" x14ac:dyDescent="0.25">
      <c r="A8" s="85" t="s">
        <v>173</v>
      </c>
    </row>
    <row r="9" spans="1:1" ht="78" customHeight="1" x14ac:dyDescent="0.3">
      <c r="A9" s="86"/>
    </row>
    <row r="10" spans="1:1" ht="56.25" x14ac:dyDescent="0.25">
      <c r="A10" s="85" t="s">
        <v>212</v>
      </c>
    </row>
    <row r="11" spans="1:1" ht="18.75" x14ac:dyDescent="0.25">
      <c r="A11" s="85" t="s">
        <v>220</v>
      </c>
    </row>
    <row r="12" spans="1:1" ht="37.5" x14ac:dyDescent="0.25">
      <c r="A12" s="85" t="s">
        <v>221</v>
      </c>
    </row>
    <row r="13" spans="1:1" ht="18.75" x14ac:dyDescent="0.25">
      <c r="A13" s="85"/>
    </row>
    <row r="14" spans="1:1" ht="18.75" x14ac:dyDescent="0.25">
      <c r="A14" s="85"/>
    </row>
    <row r="15" spans="1:1" ht="18.75" x14ac:dyDescent="0.25">
      <c r="A15" s="85"/>
    </row>
    <row r="16" spans="1:1" ht="18.75" x14ac:dyDescent="0.25">
      <c r="A16" s="85"/>
    </row>
    <row r="17" spans="1:1" ht="18.75" x14ac:dyDescent="0.25">
      <c r="A17" s="85"/>
    </row>
    <row r="18" spans="1:1" ht="18.75" x14ac:dyDescent="0.25">
      <c r="A18" s="85"/>
    </row>
    <row r="19" spans="1:1" ht="18.75" x14ac:dyDescent="0.25">
      <c r="A19" s="85"/>
    </row>
    <row r="20" spans="1:1" ht="18.75" x14ac:dyDescent="0.25">
      <c r="A20" s="85"/>
    </row>
    <row r="21" spans="1:1" ht="18.75" x14ac:dyDescent="0.25">
      <c r="A21" s="85"/>
    </row>
    <row r="22" spans="1:1" ht="18.75" x14ac:dyDescent="0.25">
      <c r="A22" s="85"/>
    </row>
    <row r="23" spans="1:1" ht="18.75" x14ac:dyDescent="0.25">
      <c r="A23" s="85"/>
    </row>
    <row r="24" spans="1:1" ht="18.75" x14ac:dyDescent="0.25">
      <c r="A24" s="85"/>
    </row>
    <row r="25" spans="1:1" ht="18.75" x14ac:dyDescent="0.25">
      <c r="A25" s="85"/>
    </row>
    <row r="26" spans="1:1" ht="18.75" x14ac:dyDescent="0.25">
      <c r="A26" s="85"/>
    </row>
    <row r="27" spans="1:1" ht="18.75" x14ac:dyDescent="0.25">
      <c r="A27" s="85"/>
    </row>
  </sheetData>
  <phoneticPr fontId="2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hárok-1</vt:lpstr>
      <vt:lpstr>hárok-2</vt:lpstr>
      <vt:lpstr>hárok-3</vt:lpstr>
      <vt:lpstr>hárok-4</vt:lpstr>
      <vt:lpstr>'hárok-3'!Oblasť_tlače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Szántó</dc:creator>
  <cp:lastModifiedBy>Adriana Szántó</cp:lastModifiedBy>
  <cp:lastPrinted>2013-11-28T14:24:26Z</cp:lastPrinted>
  <dcterms:created xsi:type="dcterms:W3CDTF">2012-11-09T12:55:07Z</dcterms:created>
  <dcterms:modified xsi:type="dcterms:W3CDTF">2013-12-16T10:15:49Z</dcterms:modified>
</cp:coreProperties>
</file>